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'1-1'!$A$1:$W$11</definedName>
    <definedName name="_xlnm.Print_Area" localSheetId="3">'1-2'!$A$1:$H$10</definedName>
    <definedName name="_xlnm.Print_Area" localSheetId="4">'2'!$A$1:$H$39</definedName>
    <definedName name="_xlnm.Print_Area" localSheetId="5">'2-1'!$A$1:$AI$17</definedName>
    <definedName name="_xlnm.Print_Area" localSheetId="6">'3'!$A$1:$F$16</definedName>
    <definedName name="_xlnm.Print_Area" localSheetId="7">'4'!$A$1:$P$11</definedName>
    <definedName name="_xlnm.Print_Area" localSheetId="8">'4-1(1)'!$A$1:$AF$10</definedName>
    <definedName name="_xlnm.Print_Area" localSheetId="9">'4-1(2)'!$A$1:$AG$11</definedName>
    <definedName name="_xlnm.Print_Area" localSheetId="10">'4-1(3)'!$A$1:$AJ$10</definedName>
    <definedName name="_xlnm.Print_Area" localSheetId="11">'4-1(4)'!$A$1:$AD$10</definedName>
    <definedName name="_xlnm.Print_Area" localSheetId="12">'4-2'!$A$1:$F$14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16">'8'!$A$1:$G$15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'3'!$1:$7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 localSheetId="16">'8'!$1:$5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<sst xmlns="http://schemas.openxmlformats.org/spreadsheetml/2006/main" count="1011" uniqueCount="312">
  <si>
    <t>单位名称</t>
  </si>
  <si>
    <t>2019年部门预算</t>
  </si>
  <si>
    <t>报送日期：     年   月   日</t>
  </si>
  <si>
    <t>表1</t>
  </si>
  <si>
    <t>收支预算总表</t>
  </si>
  <si>
    <t>单位名称： 乐山大佛风景名胜区管理委员会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</si>
  <si>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</si>
  <si>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</si>
  <si>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</si>
  <si>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</si>
  <si>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</si>
  <si>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</si>
  <si>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</si>
  <si>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</si>
  <si>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</si>
  <si>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</si>
  <si>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</si>
  <si>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</si>
  <si>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</si>
  <si>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</si>
  <si>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</si>
  <si>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</si>
  <si>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</si>
  <si>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</si>
  <si>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</si>
  <si>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</si>
  <si>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</si>
  <si>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</si>
  <si>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</si>
  <si>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</si>
  <si>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</si>
  <si>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</si>
  <si>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</si>
  <si>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</si>
  <si>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</si>
  <si>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</si>
  <si>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</si>
  <si>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</si>
  <si>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</si>
  <si>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</si>
  <si>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</si>
  <si>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</si>
  <si>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</si>
  <si>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</si>
  <si>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</si>
  <si>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</si>
  <si>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</si>
  <si>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</si>
  <si>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</si>
  <si>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</si>
  <si>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</si>
  <si>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</si>
  <si>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</si>
  <si>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</si>
  <si>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</si>
  <si>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</si>
  <si>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</si>
  <si>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</si>
  <si>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</si>
  <si>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</si>
  <si>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</si>
  <si>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</si>
  <si>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</si>
  <si>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</si>
  <si>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</si>
  <si>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</si>
  <si>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</si>
  <si>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</si>
  <si>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</si>
  <si>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</si>
  <si>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</si>
  <si>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</si>
  <si>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</si>
  <si>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</si>
  <si>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</si>
  <si>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</si>
  <si>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</si>
  <si>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</si>
  <si>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</si>
  <si>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</si>
  <si>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</si>
  <si>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</si>
  <si>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</si>
  <si>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</si>
  <si>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乐山大佛风景名胜区管理委员会</t>
  </si>
  <si>
    <t xml:space="preserve">  682641</t>
  </si>
  <si>
    <t xml:space="preserve">  乐山大佛风景名胜区管理委员会</t>
  </si>
  <si>
    <t>207</t>
  </si>
  <si>
    <t>02</t>
  </si>
  <si>
    <t>06</t>
  </si>
  <si>
    <t xml:space="preserve">    历史名城与古迹</t>
  </si>
  <si>
    <t>211</t>
  </si>
  <si>
    <t>04</t>
  </si>
  <si>
    <t>99</t>
  </si>
  <si>
    <t xml:space="preserve">    其他自然生态保护支出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</si>
  <si>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</si>
  <si>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</si>
  <si>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</si>
  <si>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</si>
  <si>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</si>
  <si>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</si>
  <si>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</si>
  <si>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</si>
  <si>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</si>
  <si>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</si>
  <si>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</si>
  <si>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</si>
  <si>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</si>
  <si>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</si>
  <si>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</si>
  <si>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</si>
  <si>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</si>
  <si>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</si>
  <si>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</si>
  <si>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</si>
  <si>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</si>
  <si>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</si>
  <si>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</si>
  <si>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</si>
  <si>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</si>
  <si>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</si>
  <si>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</si>
  <si>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</si>
  <si>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</si>
  <si>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</si>
  <si>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</si>
  <si>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</si>
  <si>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</si>
  <si>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</si>
  <si>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</si>
  <si>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</si>
  <si>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</si>
  <si>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</si>
  <si>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</si>
  <si>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</si>
  <si>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</si>
  <si>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</si>
  <si>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</si>
  <si>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</si>
  <si>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</si>
  <si>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</si>
  <si>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</si>
  <si>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</si>
  <si>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</si>
  <si>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</si>
  <si>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</si>
  <si>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</si>
  <si>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</si>
  <si>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</si>
  <si>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</si>
  <si>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</si>
  <si>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</si>
  <si>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</si>
  <si>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</si>
  <si>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</si>
  <si>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</si>
  <si>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</si>
  <si>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>01</t>
  </si>
  <si>
    <t xml:space="preserve">    工资福利支出</t>
  </si>
  <si>
    <t>507</t>
  </si>
  <si>
    <t xml:space="preserve">    费用补贴</t>
  </si>
  <si>
    <t>511</t>
  </si>
  <si>
    <t xml:space="preserve">    国内债务付息</t>
  </si>
  <si>
    <t xml:space="preserve">    商品和服务支出</t>
  </si>
  <si>
    <t>509</t>
  </si>
  <si>
    <t>05</t>
  </si>
  <si>
    <t xml:space="preserve">    离退休费</t>
  </si>
  <si>
    <t>599</t>
  </si>
  <si>
    <t>08</t>
  </si>
  <si>
    <t xml:space="preserve">    对民间非营利组织和群众性自治组织补贴</t>
  </si>
  <si>
    <t xml:space="preserve">    其他支出</t>
  </si>
  <si>
    <t xml:space="preserve">    其他对个人和家庭补助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</si>
  <si>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</si>
  <si>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</si>
  <si>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</si>
  <si>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</si>
  <si>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</si>
  <si>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</si>
  <si>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</si>
  <si>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</si>
  <si>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</si>
  <si>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</si>
  <si>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</si>
  <si>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</si>
  <si>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</si>
  <si>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</si>
  <si>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</si>
  <si>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</si>
  <si>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</si>
  <si>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</si>
  <si>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</si>
  <si>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</si>
  <si>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</si>
  <si>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</si>
  <si>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</si>
  <si>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</si>
  <si>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</si>
  <si>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</si>
  <si>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</si>
  <si>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</si>
  <si>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</si>
  <si>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</si>
  <si>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</si>
  <si>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</si>
  <si>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</si>
  <si>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</si>
  <si>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</si>
  <si>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</si>
  <si>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</si>
  <si>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</si>
  <si>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</si>
  <si>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</si>
  <si>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</si>
  <si>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</si>
  <si>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</si>
  <si>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</si>
  <si>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</si>
  <si>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</si>
  <si>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</si>
  <si>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</si>
  <si>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</si>
  <si>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</si>
  <si>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</si>
  <si>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</si>
  <si>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</si>
  <si>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</si>
  <si>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</si>
  <si>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</si>
  <si>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</si>
  <si>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</si>
  <si>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</si>
  <si>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</si>
  <si>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</si>
  <si>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</si>
  <si>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</si>
  <si>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</si>
  <si>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</si>
  <si>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</si>
  <si>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</si>
  <si>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</si>
  <si>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</si>
  <si>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</si>
  <si>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</si>
  <si>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</si>
  <si>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</si>
  <si>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</si>
  <si>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</si>
  <si>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</si>
  <si>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</si>
  <si>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</si>
  <si>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</si>
  <si>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</si>
  <si>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</si>
  <si>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</si>
  <si>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</si>
  <si>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</si>
  <si>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</si>
  <si>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</si>
  <si>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</si>
  <si>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</si>
  <si>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</si>
  <si>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</si>
  <si>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</si>
  <si>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</si>
  <si>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</si>
  <si>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</si>
  <si>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</si>
  <si>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</si>
  <si>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</si>
  <si>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</si>
  <si>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</si>
  <si>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</si>
  <si>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</si>
  <si>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</si>
  <si>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</si>
  <si>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</si>
  <si>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</si>
  <si>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</si>
  <si>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</si>
  <si>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</si>
  <si>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</si>
  <si>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</si>
  <si>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</si>
  <si>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地方政府债券付息</t>
  </si>
  <si>
    <t xml:space="preserve">    管委会对大佛投补助</t>
  </si>
  <si>
    <t xml:space="preserve">    历史遗留问题支出</t>
  </si>
  <si>
    <t xml:space="preserve">    寺庙维护支出</t>
  </si>
  <si>
    <t xml:space="preserve">    政务运转项目经费</t>
  </si>
  <si>
    <t xml:space="preserve">    政务运转项目经费（生态开发区）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</si>
  <si>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</si>
  <si>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</si>
  <si>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</si>
  <si>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</si>
  <si>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</si>
  <si>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</si>
  <si>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</si>
  <si>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</si>
  <si>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</si>
  <si>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</si>
  <si>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</si>
  <si>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</si>
  <si>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</si>
  <si>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</si>
  <si>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</si>
  <si>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</si>
  <si>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</si>
  <si>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</si>
  <si>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</si>
  <si>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</si>
  <si>
    <t>支出 总计</t>
  </si>
  <si>
    <t>收入 总计</t>
  </si>
  <si>
    <t>伙食补助费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</si>
</sst>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4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5" fillId="0" borderId="0">
      <alignment/>
      <protection/>
    </xf>
    <xf numFmtId="1" fontId="0" fillId="0" borderId="0">
      <alignment/>
      <protection/>
    </xf>
    <xf numFmtId="0" fontId="21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2" fillId="0" borderId="4" applyNumberFormat="0" applyFill="0" applyAlignment="0" applyProtection="0"/>
    <xf numFmtId="0" fontId="16" fillId="3" borderId="0" applyNumberFormat="0" applyBorder="0" applyAlignment="0" applyProtection="0"/>
    <xf numFmtId="181" fontId="0" fillId="0" borderId="0" applyFont="0" applyFill="0" applyBorder="0" applyAlignment="0" applyProtection="0"/>
    <xf numFmtId="0" fontId="27" fillId="12" borderId="5" applyNumberFormat="0" applyAlignment="0" applyProtection="0"/>
    <xf numFmtId="0" fontId="28" fillId="1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2" borderId="8" applyNumberFormat="0" applyAlignment="0" applyProtection="0"/>
    <xf numFmtId="0" fontId="47" fillId="20" borderId="5" applyNumberFormat="0" applyAlignment="0" applyProtection="0"/>
    <xf numFmtId="0" fontId="22" fillId="0" borderId="0" applyNumberFormat="0" applyFill="0" applyBorder="0" applyAlignment="0" applyProtection="0"/>
    <xf numFmtId="0" fontId="0" fillId="21" borderId="9" applyNumberFormat="0" applyFont="0" applyAlignment="0" applyProtection="0"/>
  </cellStyleXfs>
  <cellXfs count="274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2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84" fontId="7" fillId="2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>
      <alignment horizontal="center"/>
    </xf>
    <xf numFmtId="1" fontId="9" fillId="2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45" applyFont="1" applyFill="1" applyBorder="1" applyAlignment="1">
      <alignment horizontal="right" vertical="center"/>
    </xf>
    <xf numFmtId="0" fontId="9" fillId="0" borderId="0" xfId="45" applyFont="1" applyFill="1" applyBorder="1" applyAlignment="1">
      <alignment vertical="center"/>
    </xf>
    <xf numFmtId="3" fontId="9" fillId="0" borderId="10" xfId="45" applyNumberFormat="1" applyFont="1" applyFill="1" applyBorder="1" applyAlignment="1">
      <alignment horizontal="center" vertical="center"/>
    </xf>
    <xf numFmtId="3" fontId="9" fillId="0" borderId="10" xfId="45" applyNumberFormat="1" applyFont="1" applyFill="1" applyBorder="1" applyAlignment="1">
      <alignment vertical="center"/>
    </xf>
    <xf numFmtId="3" fontId="9" fillId="0" borderId="10" xfId="45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 applyProtection="1">
      <alignment vertical="center" wrapText="1"/>
      <protection/>
    </xf>
    <xf numFmtId="3" fontId="9" fillId="0" borderId="10" xfId="45" applyNumberFormat="1" applyFont="1" applyFill="1" applyBorder="1" applyAlignment="1">
      <alignment vertical="center" wrapText="1"/>
    </xf>
    <xf numFmtId="3" fontId="5" fillId="0" borderId="10" xfId="33" applyNumberFormat="1" applyFont="1" applyFill="1" applyBorder="1" applyAlignment="1">
      <alignment vertical="center"/>
    </xf>
    <xf numFmtId="0" fontId="5" fillId="0" borderId="0" xfId="33" applyFont="1" applyFill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45" applyFont="1" applyFill="1" applyAlignment="1">
      <alignment horizontal="right"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45" applyNumberFormat="1" applyFont="1" applyFill="1" applyAlignment="1" applyProtection="1">
      <alignment horizontal="center" vertical="center" wrapText="1"/>
      <protection/>
    </xf>
    <xf numFmtId="0" fontId="9" fillId="0" borderId="12" xfId="45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 vertical="center" wrapText="1"/>
      <protection/>
    </xf>
    <xf numFmtId="3" fontId="9" fillId="0" borderId="15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6" xfId="0" applyNumberFormat="1" applyFont="1" applyFill="1" applyBorder="1" applyAlignment="1" applyProtection="1">
      <alignment vertical="center" wrapText="1"/>
      <protection/>
    </xf>
    <xf numFmtId="3" fontId="9" fillId="0" borderId="0" xfId="45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45" applyNumberFormat="1" applyFont="1" applyFill="1" applyBorder="1" applyAlignment="1">
      <alignment horizontal="right" vertical="center"/>
    </xf>
    <xf numFmtId="3" fontId="9" fillId="0" borderId="17" xfId="45" applyNumberFormat="1" applyFont="1" applyFill="1" applyBorder="1" applyAlignment="1">
      <alignment vertical="center"/>
    </xf>
    <xf numFmtId="3" fontId="9" fillId="0" borderId="10" xfId="45" applyNumberFormat="1" applyFont="1" applyFill="1" applyBorder="1" applyAlignment="1">
      <alignment horizontal="center" vertical="center" wrapText="1"/>
    </xf>
    <xf numFmtId="3" fontId="9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9" fillId="0" borderId="19" xfId="45" applyNumberFormat="1" applyFont="1" applyFill="1" applyBorder="1" applyAlignment="1" applyProtection="1">
      <alignment vertical="center" wrapText="1"/>
      <protection/>
    </xf>
    <xf numFmtId="3" fontId="9" fillId="0" borderId="16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 wrapText="1"/>
    </xf>
    <xf numFmtId="3" fontId="9" fillId="0" borderId="20" xfId="0" applyNumberFormat="1" applyFont="1" applyBorder="1" applyAlignment="1" applyProtection="1">
      <alignment vertical="center" wrapText="1"/>
      <protection/>
    </xf>
    <xf numFmtId="3" fontId="9" fillId="0" borderId="21" xfId="0" applyNumberFormat="1" applyFont="1" applyBorder="1" applyAlignment="1" applyProtection="1">
      <alignment vertical="center" wrapText="1"/>
      <protection/>
    </xf>
    <xf numFmtId="3" fontId="9" fillId="0" borderId="15" xfId="45" applyNumberFormat="1" applyFont="1" applyFill="1" applyBorder="1" applyAlignment="1" applyProtection="1">
      <alignment vertical="center" wrapText="1"/>
      <protection/>
    </xf>
    <xf numFmtId="3" fontId="9" fillId="0" borderId="11" xfId="45" applyNumberFormat="1" applyFont="1" applyFill="1" applyBorder="1" applyAlignment="1" applyProtection="1">
      <alignment vertical="center" wrapText="1"/>
      <protection/>
    </xf>
    <xf numFmtId="3" fontId="9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 applyProtection="1">
      <alignment vertical="center" wrapText="1"/>
      <protection/>
    </xf>
    <xf numFmtId="3" fontId="9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9" fillId="0" borderId="15" xfId="53" applyNumberFormat="1" applyFont="1" applyFill="1" applyBorder="1" applyAlignment="1">
      <alignment vertical="center" wrapText="1"/>
    </xf>
    <xf numFmtId="3" fontId="9" fillId="0" borderId="11" xfId="45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 applyProtection="1">
      <alignment vertical="center" wrapText="1"/>
      <protection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9" fillId="0" borderId="0" xfId="41" applyNumberFormat="1" applyFont="1" applyFill="1">
      <alignment/>
      <protection/>
    </xf>
    <xf numFmtId="0" fontId="9" fillId="22" borderId="0" xfId="41" applyNumberFormat="1" applyFont="1" applyFill="1">
      <alignment/>
      <protection/>
    </xf>
    <xf numFmtId="0" fontId="9" fillId="22" borderId="0" xfId="41" applyNumberFormat="1" applyFont="1" applyFill="1" applyAlignment="1">
      <alignment horizontal="right" vertical="center"/>
      <protection/>
    </xf>
    <xf numFmtId="3" fontId="9" fillId="0" borderId="17" xfId="41" applyNumberFormat="1" applyFont="1" applyBorder="1" applyAlignment="1" applyProtection="1">
      <alignment horizontal="left" vertical="center"/>
      <protection/>
    </xf>
    <xf numFmtId="0" fontId="9" fillId="0" borderId="0" xfId="41" applyNumberFormat="1" applyFont="1" applyFill="1" applyBorder="1" applyAlignment="1" applyProtection="1">
      <alignment horizontal="left"/>
      <protection/>
    </xf>
    <xf numFmtId="0" fontId="9" fillId="0" borderId="0" xfId="41" applyNumberFormat="1" applyFont="1" applyFill="1" applyAlignment="1">
      <alignment/>
      <protection/>
    </xf>
    <xf numFmtId="0" fontId="9" fillId="22" borderId="0" xfId="41" applyNumberFormat="1" applyFont="1" applyFill="1" applyAlignment="1">
      <alignment/>
      <protection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NumberFormat="1" applyFont="1" applyFill="1" applyBorder="1" applyAlignment="1">
      <alignment horizontal="center" vertical="center" wrapText="1"/>
      <protection/>
    </xf>
    <xf numFmtId="0" fontId="9" fillId="22" borderId="12" xfId="41" applyNumberFormat="1" applyFont="1" applyFill="1" applyBorder="1" applyAlignment="1">
      <alignment horizontal="center" vertical="center" wrapText="1"/>
      <protection/>
    </xf>
    <xf numFmtId="49" fontId="9" fillId="0" borderId="10" xfId="41" applyNumberFormat="1" applyFont="1" applyFill="1" applyBorder="1" applyAlignment="1" applyProtection="1">
      <alignment vertical="center" wrapText="1"/>
      <protection/>
    </xf>
    <xf numFmtId="3" fontId="9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9" fillId="0" borderId="13" xfId="45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 applyProtection="1">
      <alignment vertical="center" wrapText="1"/>
      <protection/>
    </xf>
    <xf numFmtId="3" fontId="9" fillId="0" borderId="22" xfId="45" applyNumberFormat="1" applyFont="1" applyFill="1" applyBorder="1" applyAlignment="1" applyProtection="1">
      <alignment vertical="center" wrapText="1"/>
      <protection/>
    </xf>
    <xf numFmtId="3" fontId="9" fillId="0" borderId="25" xfId="0" applyNumberFormat="1" applyFont="1" applyFill="1" applyBorder="1" applyAlignment="1" applyProtection="1">
      <alignment vertical="center" wrapText="1"/>
      <protection/>
    </xf>
    <xf numFmtId="3" fontId="9" fillId="0" borderId="26" xfId="45" applyNumberFormat="1" applyFont="1" applyFill="1" applyBorder="1" applyAlignment="1" applyProtection="1">
      <alignment vertical="center" wrapText="1"/>
      <protection/>
    </xf>
    <xf numFmtId="3" fontId="9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9" fillId="0" borderId="26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applyProtection="1">
      <alignment horizontal="right" vertical="center"/>
      <protection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 applyProtection="1">
      <alignment horizontal="center" vertical="center" wrapText="1"/>
      <protection/>
    </xf>
    <xf numFmtId="3" fontId="9" fillId="0" borderId="23" xfId="0" applyNumberFormat="1" applyFont="1" applyBorder="1" applyAlignment="1" applyProtection="1">
      <alignment vertical="center" wrapText="1"/>
      <protection/>
    </xf>
    <xf numFmtId="3" fontId="9" fillId="0" borderId="27" xfId="45" applyNumberFormat="1" applyFont="1" applyFill="1" applyBorder="1" applyAlignment="1" applyProtection="1">
      <alignment vertical="center" wrapText="1"/>
      <protection/>
    </xf>
    <xf numFmtId="0" fontId="9" fillId="0" borderId="12" xfId="45" applyFont="1" applyFill="1" applyBorder="1" applyAlignment="1">
      <alignment horizontal="center" vertical="center" wrapText="1"/>
    </xf>
    <xf numFmtId="49" fontId="9" fillId="0" borderId="28" xfId="45" applyNumberFormat="1" applyFont="1" applyFill="1" applyBorder="1" applyAlignment="1" applyProtection="1">
      <alignment vertical="center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49" fontId="9" fillId="0" borderId="19" xfId="45" applyNumberFormat="1" applyFont="1" applyFill="1" applyBorder="1" applyAlignment="1" applyProtection="1">
      <alignment vertical="center" wrapText="1"/>
      <protection/>
    </xf>
    <xf numFmtId="49" fontId="9" fillId="0" borderId="20" xfId="45" applyNumberFormat="1" applyFont="1" applyFill="1" applyBorder="1" applyAlignment="1" applyProtection="1">
      <alignment vertical="center" wrapText="1"/>
      <protection/>
    </xf>
    <xf numFmtId="49" fontId="9" fillId="0" borderId="15" xfId="45" applyNumberFormat="1" applyFont="1" applyFill="1" applyBorder="1" applyAlignment="1" applyProtection="1">
      <alignment vertical="center" wrapText="1"/>
      <protection/>
    </xf>
    <xf numFmtId="3" fontId="9" fillId="0" borderId="24" xfId="45" applyNumberFormat="1" applyFont="1" applyFill="1" applyBorder="1" applyAlignment="1" applyProtection="1">
      <alignment vertical="center"/>
      <protection/>
    </xf>
    <xf numFmtId="3" fontId="9" fillId="0" borderId="29" xfId="45" applyNumberFormat="1" applyFont="1" applyFill="1" applyBorder="1" applyAlignment="1" applyProtection="1">
      <alignment vertical="center"/>
      <protection/>
    </xf>
    <xf numFmtId="3" fontId="9" fillId="0" borderId="18" xfId="45" applyNumberFormat="1" applyFont="1" applyFill="1" applyBorder="1" applyAlignment="1" applyProtection="1">
      <alignment vertical="center"/>
      <protection/>
    </xf>
    <xf numFmtId="49" fontId="9" fillId="0" borderId="13" xfId="45" applyNumberFormat="1" applyFont="1" applyFill="1" applyBorder="1" applyAlignment="1" applyProtection="1">
      <alignment vertical="center"/>
      <protection/>
    </xf>
    <xf numFmtId="49" fontId="9" fillId="0" borderId="14" xfId="45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Border="1" applyAlignment="1">
      <alignment vertical="center"/>
    </xf>
    <xf numFmtId="3" fontId="9" fillId="0" borderId="0" xfId="53" applyNumberFormat="1" applyFont="1" applyFill="1" applyBorder="1" applyAlignment="1">
      <alignment horizontal="left" vertical="center"/>
    </xf>
    <xf numFmtId="3" fontId="9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9" fillId="0" borderId="18" xfId="45" applyNumberFormat="1" applyFont="1" applyFill="1" applyBorder="1" applyAlignment="1">
      <alignment horizontal="center" vertical="center"/>
    </xf>
    <xf numFmtId="3" fontId="9" fillId="0" borderId="18" xfId="53" applyNumberFormat="1" applyFont="1" applyFill="1" applyBorder="1" applyAlignment="1">
      <alignment vertical="center" wrapText="1"/>
    </xf>
    <xf numFmtId="3" fontId="9" fillId="0" borderId="13" xfId="53" applyNumberFormat="1" applyFont="1" applyFill="1" applyBorder="1" applyAlignment="1">
      <alignment horizontal="left" vertical="center"/>
    </xf>
    <xf numFmtId="3" fontId="9" fillId="0" borderId="15" xfId="0" applyNumberFormat="1" applyFont="1" applyBorder="1" applyAlignment="1" applyProtection="1">
      <alignment vertical="center" wrapText="1"/>
      <protection/>
    </xf>
    <xf numFmtId="3" fontId="9" fillId="0" borderId="15" xfId="53" applyNumberFormat="1" applyFont="1" applyFill="1" applyBorder="1" applyAlignment="1" applyProtection="1">
      <alignment vertical="center" wrapText="1"/>
      <protection/>
    </xf>
    <xf numFmtId="3" fontId="9" fillId="0" borderId="13" xfId="53" applyNumberFormat="1" applyFont="1" applyFill="1" applyBorder="1" applyAlignment="1">
      <alignment horizontal="justify" vertical="center"/>
    </xf>
    <xf numFmtId="3" fontId="9" fillId="0" borderId="23" xfId="53" applyNumberFormat="1" applyFont="1" applyFill="1" applyBorder="1" applyAlignment="1">
      <alignment horizontal="left" vertical="center"/>
    </xf>
    <xf numFmtId="3" fontId="9" fillId="0" borderId="22" xfId="0" applyNumberFormat="1" applyFont="1" applyBorder="1" applyAlignment="1" applyProtection="1">
      <alignment vertical="center" wrapText="1"/>
      <protection/>
    </xf>
    <xf numFmtId="3" fontId="9" fillId="0" borderId="27" xfId="53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49" fontId="9" fillId="0" borderId="29" xfId="45" applyNumberFormat="1" applyFont="1" applyFill="1" applyBorder="1" applyAlignment="1" applyProtection="1">
      <alignment vertical="center"/>
      <protection/>
    </xf>
    <xf numFmtId="49" fontId="9" fillId="0" borderId="18" xfId="45" applyNumberFormat="1" applyFont="1" applyFill="1" applyBorder="1" applyAlignment="1" applyProtection="1">
      <alignment vertical="center" wrapText="1"/>
      <protection/>
    </xf>
    <xf numFmtId="49" fontId="9" fillId="0" borderId="24" xfId="45" applyNumberFormat="1" applyFont="1" applyFill="1" applyBorder="1" applyAlignment="1" applyProtection="1">
      <alignment vertical="center" wrapText="1"/>
      <protection/>
    </xf>
    <xf numFmtId="49" fontId="9" fillId="0" borderId="29" xfId="0" applyNumberFormat="1" applyFont="1" applyFill="1" applyBorder="1" applyAlignment="1" applyProtection="1">
      <alignment vertical="center" wrapText="1"/>
      <protection/>
    </xf>
    <xf numFmtId="3" fontId="9" fillId="0" borderId="18" xfId="0" applyNumberFormat="1" applyFont="1" applyFill="1" applyBorder="1" applyAlignment="1" applyProtection="1">
      <alignment vertical="center" wrapText="1"/>
      <protection/>
    </xf>
    <xf numFmtId="3" fontId="9" fillId="0" borderId="30" xfId="45" applyNumberFormat="1" applyFont="1" applyFill="1" applyBorder="1" applyAlignment="1" applyProtection="1">
      <alignment vertical="center"/>
      <protection/>
    </xf>
    <xf numFmtId="3" fontId="13" fillId="0" borderId="18" xfId="0" applyNumberFormat="1" applyFont="1" applyBorder="1" applyAlignment="1" applyProtection="1">
      <alignment horizontal="center" vertical="center" wrapText="1" shrinkToFit="1"/>
      <protection/>
    </xf>
    <xf numFmtId="3" fontId="13" fillId="0" borderId="18" xfId="0" applyNumberFormat="1" applyFont="1" applyBorder="1" applyAlignment="1">
      <alignment horizontal="center" vertical="center" wrapText="1" shrinkToFit="1"/>
    </xf>
    <xf numFmtId="3" fontId="9" fillId="0" borderId="10" xfId="45" applyNumberFormat="1" applyFont="1" applyFill="1" applyBorder="1" applyAlignment="1">
      <alignment horizontal="center" vertical="center"/>
    </xf>
    <xf numFmtId="0" fontId="11" fillId="0" borderId="0" xfId="45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17" xfId="45" applyFont="1" applyFill="1" applyBorder="1" applyAlignment="1">
      <alignment horizontal="left" vertical="center"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3" fontId="11" fillId="0" borderId="0" xfId="45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9" fillId="0" borderId="31" xfId="41" applyNumberFormat="1" applyFont="1" applyFill="1" applyBorder="1" applyAlignment="1">
      <alignment horizontal="center" vertical="center"/>
      <protection/>
    </xf>
    <xf numFmtId="0" fontId="9" fillId="0" borderId="32" xfId="41" applyNumberFormat="1" applyFont="1" applyFill="1" applyBorder="1" applyAlignment="1">
      <alignment horizontal="center" vertical="center"/>
      <protection/>
    </xf>
    <xf numFmtId="0" fontId="9" fillId="0" borderId="34" xfId="41" applyNumberFormat="1" applyFont="1" applyFill="1" applyBorder="1" applyAlignment="1">
      <alignment horizontal="center" vertical="center"/>
      <protection/>
    </xf>
    <xf numFmtId="0" fontId="9" fillId="0" borderId="33" xfId="41" applyNumberFormat="1" applyFont="1" applyFill="1" applyBorder="1" applyAlignment="1">
      <alignment horizontal="center" vertical="center"/>
      <protection/>
    </xf>
    <xf numFmtId="0" fontId="9" fillId="0" borderId="31" xfId="41" applyNumberFormat="1" applyFont="1" applyFill="1" applyBorder="1" applyAlignment="1" applyProtection="1">
      <alignment horizontal="center" vertical="center" wrapText="1"/>
      <protection/>
    </xf>
    <xf numFmtId="0" fontId="9" fillId="0" borderId="32" xfId="41" applyNumberFormat="1" applyFont="1" applyFill="1" applyBorder="1" applyAlignment="1" applyProtection="1">
      <alignment horizontal="center" vertical="center" wrapText="1"/>
      <protection/>
    </xf>
    <xf numFmtId="0" fontId="9" fillId="0" borderId="33" xfId="41" applyNumberFormat="1" applyFont="1" applyFill="1" applyBorder="1" applyAlignment="1" applyProtection="1">
      <alignment horizontal="center" vertical="center" wrapText="1"/>
      <protection/>
    </xf>
    <xf numFmtId="0" fontId="9" fillId="0" borderId="14" xfId="41" applyNumberFormat="1" applyFont="1" applyFill="1" applyBorder="1" applyAlignment="1" applyProtection="1">
      <alignment horizontal="center" vertical="center" wrapText="1"/>
      <protection/>
    </xf>
    <xf numFmtId="0" fontId="9" fillId="0" borderId="13" xfId="41" applyNumberFormat="1" applyFont="1" applyFill="1" applyBorder="1" applyAlignment="1" applyProtection="1">
      <alignment horizontal="center" vertical="center" wrapText="1"/>
      <protection/>
    </xf>
    <xf numFmtId="0" fontId="9" fillId="0" borderId="28" xfId="41" applyNumberFormat="1" applyFont="1" applyFill="1" applyBorder="1" applyAlignment="1" applyProtection="1">
      <alignment horizontal="center" vertical="center" wrapText="1"/>
      <protection/>
    </xf>
    <xf numFmtId="0" fontId="9" fillId="0" borderId="24" xfId="41" applyNumberFormat="1" applyFont="1" applyFill="1" applyBorder="1" applyAlignment="1" applyProtection="1">
      <alignment horizontal="center" vertical="center" wrapText="1"/>
      <protection/>
    </xf>
    <xf numFmtId="0" fontId="9" fillId="0" borderId="20" xfId="41" applyNumberFormat="1" applyFont="1" applyFill="1" applyBorder="1" applyAlignment="1" applyProtection="1">
      <alignment horizontal="center" vertical="center" wrapText="1"/>
      <protection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horizontal="center" vertical="center" wrapText="1"/>
      <protection/>
    </xf>
    <xf numFmtId="3" fontId="9" fillId="0" borderId="19" xfId="0" applyNumberFormat="1" applyFont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28" xfId="0" applyNumberFormat="1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9" fillId="0" borderId="18" xfId="0" applyNumberFormat="1" applyFont="1" applyFill="1" applyBorder="1" applyAlignment="1" applyProtection="1">
      <alignment horizontal="center" vertical="center" wrapText="1"/>
      <protection/>
    </xf>
    <xf numFmtId="3" fontId="9" fillId="0" borderId="19" xfId="0" applyNumberFormat="1" applyFont="1" applyFill="1" applyBorder="1" applyAlignment="1" applyProtection="1">
      <alignment horizontal="center" vertical="center" wrapText="1"/>
      <protection/>
    </xf>
    <xf numFmtId="3" fontId="9" fillId="0" borderId="31" xfId="0" applyNumberFormat="1" applyFont="1" applyBorder="1" applyAlignment="1" applyProtection="1">
      <alignment horizontal="center" vertical="center"/>
      <protection/>
    </xf>
    <xf numFmtId="3" fontId="9" fillId="0" borderId="32" xfId="0" applyNumberFormat="1" applyFont="1" applyBorder="1" applyAlignment="1" applyProtection="1">
      <alignment horizontal="center" vertical="center"/>
      <protection/>
    </xf>
    <xf numFmtId="3" fontId="9" fillId="0" borderId="33" xfId="0" applyNumberFormat="1" applyFont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left" vertical="center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24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 wrapText="1"/>
      <protection/>
    </xf>
    <xf numFmtId="3" fontId="9" fillId="0" borderId="16" xfId="0" applyNumberFormat="1" applyFont="1" applyFill="1" applyBorder="1" applyAlignment="1" applyProtection="1">
      <alignment horizontal="center" vertical="center" wrapText="1"/>
      <protection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31" xfId="0" applyNumberFormat="1" applyFont="1" applyFill="1" applyBorder="1" applyAlignment="1" applyProtection="1">
      <alignment horizontal="center" vertical="center"/>
      <protection/>
    </xf>
    <xf numFmtId="3" fontId="9" fillId="0" borderId="32" xfId="0" applyNumberFormat="1" applyFont="1" applyFill="1" applyBorder="1" applyAlignment="1" applyProtection="1">
      <alignment horizontal="center" vertical="center"/>
      <protection/>
    </xf>
    <xf numFmtId="3" fontId="9" fillId="0" borderId="33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30" xfId="45" applyNumberFormat="1" applyFont="1" applyFill="1" applyBorder="1" applyAlignment="1">
      <alignment horizontal="center" vertical="center" wrapText="1"/>
    </xf>
    <xf numFmtId="3" fontId="9" fillId="0" borderId="15" xfId="45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 applyProtection="1">
      <alignment horizontal="center" vertical="center" wrapText="1"/>
      <protection/>
    </xf>
    <xf numFmtId="3" fontId="9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9" fillId="0" borderId="17" xfId="45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45" applyFont="1" applyFill="1" applyBorder="1" applyAlignment="1">
      <alignment horizontal="center" vertical="center"/>
    </xf>
    <xf numFmtId="0" fontId="9" fillId="0" borderId="32" xfId="45" applyFont="1" applyFill="1" applyBorder="1" applyAlignment="1">
      <alignment horizontal="center" vertical="center"/>
    </xf>
    <xf numFmtId="0" fontId="9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 applyProtection="1">
      <alignment horizontal="center" vertical="center" wrapText="1"/>
      <protection/>
    </xf>
    <xf numFmtId="3" fontId="9" fillId="0" borderId="13" xfId="0" applyNumberFormat="1" applyFont="1" applyBorder="1" applyAlignment="1" applyProtection="1">
      <alignment horizontal="center" vertical="center"/>
      <protection/>
    </xf>
    <xf numFmtId="3" fontId="9" fillId="0" borderId="23" xfId="0" applyNumberFormat="1" applyFont="1" applyBorder="1" applyAlignment="1" applyProtection="1">
      <alignment horizontal="center" vertical="center"/>
      <protection/>
    </xf>
    <xf numFmtId="3" fontId="9" fillId="0" borderId="15" xfId="0" applyNumberFormat="1" applyFont="1" applyBorder="1" applyAlignment="1" applyProtection="1">
      <alignment horizontal="center" vertical="center"/>
      <protection/>
    </xf>
    <xf numFmtId="3" fontId="9" fillId="0" borderId="22" xfId="0" applyNumberFormat="1" applyFont="1" applyBorder="1" applyAlignment="1" applyProtection="1">
      <alignment horizontal="center" vertical="center"/>
      <protection/>
    </xf>
    <xf numFmtId="3" fontId="9" fillId="0" borderId="14" xfId="0" applyNumberFormat="1" applyFont="1" applyBorder="1" applyAlignment="1" applyProtection="1">
      <alignment horizontal="center" vertical="center"/>
      <protection/>
    </xf>
    <xf numFmtId="3" fontId="9" fillId="0" borderId="26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tabSelected="1" zoomScalePageLayoutView="0" workbookViewId="0" topLeftCell="H1">
      <selection activeCell="AD15" sqref="AD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2.5" style="0" customWidth="1"/>
    <col min="6" max="7" width="12.16015625" style="0" customWidth="1"/>
    <col min="8" max="10" width="10.66015625" style="0" customWidth="1"/>
    <col min="11" max="13" width="12.16015625" style="0" customWidth="1"/>
    <col min="15" max="15" width="12.16015625" style="0" customWidth="1"/>
    <col min="16" max="17" width="10.66015625" style="0" customWidth="1"/>
    <col min="18" max="18" width="12.16015625" style="0" customWidth="1"/>
    <col min="19" max="21" width="7.5" style="0" customWidth="1"/>
    <col min="22" max="22" width="10.66015625" style="0" customWidth="1"/>
    <col min="23" max="27" width="7.5" style="0" customWidth="1"/>
    <col min="28" max="32" width="11.66015625" style="0" customWidth="1"/>
    <col min="33" max="34" width="10.66015625" style="0" customWidth="1"/>
  </cols>
  <sheetData>
    <row r="1" spans="1:33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40"/>
      <c r="T1" s="4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14" t="s">
        <v>216</v>
      </c>
    </row>
    <row r="2" spans="1:33" ht="19.5" customHeight="1">
      <c r="A2" s="219" t="s">
        <v>192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3" ht="19.5" customHeight="1">
      <c r="A3" s="232" t="s">
        <v>5</v>
      </c>
      <c r="B3" s="232" t="s">
        <v>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99"/>
      <c r="P3" s="99"/>
      <c r="Q3" s="99"/>
      <c r="R3" s="99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12" t="s">
        <v>6</v>
      </c>
    </row>
    <row r="4" spans="1:33" ht="19.5" customHeight="1">
      <c r="A4" s="213" t="s">
        <v>9</v>
      </c>
      <c r="B4" s="214"/>
      <c r="C4" s="214"/>
      <c r="D4" s="215"/>
      <c r="E4" s="233"/>
      <c r="F4" s="229" t="s">
        <v>182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1"/>
    </row>
    <row r="5" spans="1:33" ht="19.5" customHeight="1">
      <c r="A5" s="221" t="s">
        <v>62</v>
      </c>
      <c r="B5" s="222"/>
      <c r="C5" s="223"/>
      <c r="D5" s="224" t="s">
        <v>150</v>
      </c>
      <c r="E5" s="226" t="s">
        <v>151</v>
      </c>
      <c r="F5" s="227" t="s">
        <v>155</v>
      </c>
      <c r="G5" s="227" t="s">
        <v>217</v>
      </c>
      <c r="H5" s="227" t="s">
        <v>218</v>
      </c>
      <c r="I5" s="227" t="s">
        <v>219</v>
      </c>
      <c r="J5" s="227" t="s">
        <v>220</v>
      </c>
      <c r="K5" s="227" t="s">
        <v>221</v>
      </c>
      <c r="L5" s="227" t="s">
        <v>222</v>
      </c>
      <c r="M5" s="227" t="s">
        <v>223</v>
      </c>
      <c r="N5" s="227" t="s">
        <v>224</v>
      </c>
      <c r="O5" s="227" t="s">
        <v>225</v>
      </c>
      <c r="P5" s="227" t="s">
        <v>226</v>
      </c>
      <c r="Q5" s="227" t="s">
        <v>227</v>
      </c>
      <c r="R5" s="227" t="s">
        <v>228</v>
      </c>
      <c r="S5" s="227" t="s">
        <v>229</v>
      </c>
      <c r="T5" s="227" t="s">
        <v>230</v>
      </c>
      <c r="U5" s="227" t="s">
        <v>231</v>
      </c>
      <c r="V5" s="227" t="s">
        <v>232</v>
      </c>
      <c r="W5" s="227" t="s">
        <v>233</v>
      </c>
      <c r="X5" s="227" t="s">
        <v>234</v>
      </c>
      <c r="Y5" s="227" t="s">
        <v>235</v>
      </c>
      <c r="Z5" s="227" t="s">
        <v>236</v>
      </c>
      <c r="AA5" s="227" t="s">
        <v>237</v>
      </c>
      <c r="AB5" s="227" t="s">
        <v>238</v>
      </c>
      <c r="AC5" s="227" t="s">
        <v>239</v>
      </c>
      <c r="AD5" s="227" t="s">
        <v>240</v>
      </c>
      <c r="AE5" s="227" t="s">
        <v>241</v>
      </c>
      <c r="AF5" s="227" t="s">
        <v>242</v>
      </c>
      <c r="AG5" s="227" t="s">
        <v>243</v>
      </c>
    </row>
    <row r="6" spans="1:33" ht="30.75" customHeight="1">
      <c r="A6" s="103" t="s">
        <v>73</v>
      </c>
      <c r="B6" s="104" t="s">
        <v>74</v>
      </c>
      <c r="C6" s="105" t="s">
        <v>75</v>
      </c>
      <c r="D6" s="225"/>
      <c r="E6" s="225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</row>
    <row r="7" spans="1:33" ht="19.5" customHeight="1">
      <c r="A7" s="106" t="s">
        <v>56</v>
      </c>
      <c r="B7" s="106" t="s">
        <v>56</v>
      </c>
      <c r="C7" s="106" t="s">
        <v>56</v>
      </c>
      <c r="D7" s="107" t="s">
        <v>56</v>
      </c>
      <c r="E7" s="109" t="s">
        <v>65</v>
      </c>
      <c r="F7" s="106">
        <v>32080000</v>
      </c>
      <c r="G7" s="106">
        <v>6200000</v>
      </c>
      <c r="H7" s="106">
        <v>500000</v>
      </c>
      <c r="I7" s="106">
        <v>0</v>
      </c>
      <c r="J7" s="106">
        <v>100000</v>
      </c>
      <c r="K7" s="106">
        <v>2200000</v>
      </c>
      <c r="L7" s="106">
        <v>4300000</v>
      </c>
      <c r="M7" s="106">
        <v>950000</v>
      </c>
      <c r="N7" s="106">
        <v>0</v>
      </c>
      <c r="O7" s="106">
        <v>3500000</v>
      </c>
      <c r="P7" s="106">
        <v>400000</v>
      </c>
      <c r="Q7" s="106">
        <v>0</v>
      </c>
      <c r="R7" s="106">
        <v>1650000</v>
      </c>
      <c r="S7" s="106">
        <v>0</v>
      </c>
      <c r="T7" s="106">
        <v>0</v>
      </c>
      <c r="U7" s="106">
        <v>0</v>
      </c>
      <c r="V7" s="106">
        <v>100000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1350000</v>
      </c>
      <c r="AC7" s="106">
        <v>1000000</v>
      </c>
      <c r="AD7" s="106">
        <v>200000</v>
      </c>
      <c r="AE7" s="106">
        <v>200000</v>
      </c>
      <c r="AF7" s="106">
        <v>9000000</v>
      </c>
      <c r="AG7" s="110">
        <v>430000</v>
      </c>
    </row>
    <row r="8" spans="1:33" ht="19.5" customHeight="1">
      <c r="A8" s="106" t="s">
        <v>56</v>
      </c>
      <c r="B8" s="106" t="s">
        <v>56</v>
      </c>
      <c r="C8" s="106" t="s">
        <v>56</v>
      </c>
      <c r="D8" s="107" t="s">
        <v>56</v>
      </c>
      <c r="E8" s="109" t="s">
        <v>84</v>
      </c>
      <c r="F8" s="106">
        <v>32080000</v>
      </c>
      <c r="G8" s="106">
        <v>6200000</v>
      </c>
      <c r="H8" s="106">
        <v>500000</v>
      </c>
      <c r="I8" s="106">
        <v>0</v>
      </c>
      <c r="J8" s="106">
        <v>100000</v>
      </c>
      <c r="K8" s="106">
        <v>2200000</v>
      </c>
      <c r="L8" s="106">
        <v>4300000</v>
      </c>
      <c r="M8" s="106">
        <v>950000</v>
      </c>
      <c r="N8" s="106">
        <v>0</v>
      </c>
      <c r="O8" s="106">
        <v>3500000</v>
      </c>
      <c r="P8" s="106">
        <v>400000</v>
      </c>
      <c r="Q8" s="106">
        <v>0</v>
      </c>
      <c r="R8" s="106">
        <v>1650000</v>
      </c>
      <c r="S8" s="106">
        <v>0</v>
      </c>
      <c r="T8" s="106">
        <v>0</v>
      </c>
      <c r="U8" s="106">
        <v>0</v>
      </c>
      <c r="V8" s="106">
        <v>100000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1350000</v>
      </c>
      <c r="AC8" s="106">
        <v>1000000</v>
      </c>
      <c r="AD8" s="106">
        <v>200000</v>
      </c>
      <c r="AE8" s="106">
        <v>200000</v>
      </c>
      <c r="AF8" s="106">
        <v>9000000</v>
      </c>
      <c r="AG8" s="110">
        <v>430000</v>
      </c>
    </row>
    <row r="9" spans="1:33" ht="19.5" customHeight="1">
      <c r="A9" s="106" t="s">
        <v>56</v>
      </c>
      <c r="B9" s="106" t="s">
        <v>56</v>
      </c>
      <c r="C9" s="106" t="s">
        <v>56</v>
      </c>
      <c r="D9" s="107" t="s">
        <v>85</v>
      </c>
      <c r="E9" s="109" t="s">
        <v>86</v>
      </c>
      <c r="F9" s="106">
        <v>32080000</v>
      </c>
      <c r="G9" s="106">
        <v>6200000</v>
      </c>
      <c r="H9" s="106">
        <v>500000</v>
      </c>
      <c r="I9" s="106">
        <v>0</v>
      </c>
      <c r="J9" s="106">
        <v>100000</v>
      </c>
      <c r="K9" s="106">
        <v>2200000</v>
      </c>
      <c r="L9" s="106">
        <v>4300000</v>
      </c>
      <c r="M9" s="106">
        <v>950000</v>
      </c>
      <c r="N9" s="106">
        <v>0</v>
      </c>
      <c r="O9" s="106">
        <v>3500000</v>
      </c>
      <c r="P9" s="106">
        <v>400000</v>
      </c>
      <c r="Q9" s="106">
        <v>0</v>
      </c>
      <c r="R9" s="106">
        <v>1650000</v>
      </c>
      <c r="S9" s="106">
        <v>0</v>
      </c>
      <c r="T9" s="106">
        <v>0</v>
      </c>
      <c r="U9" s="106">
        <v>0</v>
      </c>
      <c r="V9" s="106">
        <v>100000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1350000</v>
      </c>
      <c r="AC9" s="106">
        <v>1000000</v>
      </c>
      <c r="AD9" s="106">
        <v>200000</v>
      </c>
      <c r="AE9" s="106">
        <v>200000</v>
      </c>
      <c r="AF9" s="106">
        <v>9000000</v>
      </c>
      <c r="AG9" s="110">
        <v>430000</v>
      </c>
    </row>
    <row r="10" spans="1:33" ht="19.5" customHeight="1">
      <c r="A10" s="106" t="s">
        <v>87</v>
      </c>
      <c r="B10" s="106" t="s">
        <v>88</v>
      </c>
      <c r="C10" s="106" t="s">
        <v>89</v>
      </c>
      <c r="D10" s="107" t="s">
        <v>85</v>
      </c>
      <c r="E10" s="109" t="s">
        <v>90</v>
      </c>
      <c r="F10" s="106">
        <v>30430000</v>
      </c>
      <c r="G10" s="106">
        <v>6200000</v>
      </c>
      <c r="H10" s="106">
        <v>500000</v>
      </c>
      <c r="I10" s="106">
        <v>0</v>
      </c>
      <c r="J10" s="106">
        <v>100000</v>
      </c>
      <c r="K10" s="106">
        <v>2200000</v>
      </c>
      <c r="L10" s="106">
        <v>4300000</v>
      </c>
      <c r="M10" s="106">
        <v>950000</v>
      </c>
      <c r="N10" s="106">
        <v>0</v>
      </c>
      <c r="O10" s="106">
        <v>3500000</v>
      </c>
      <c r="P10" s="106">
        <v>400000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100000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1350000</v>
      </c>
      <c r="AC10" s="106">
        <v>1000000</v>
      </c>
      <c r="AD10" s="106">
        <v>200000</v>
      </c>
      <c r="AE10" s="106">
        <v>200000</v>
      </c>
      <c r="AF10" s="106">
        <v>9000000</v>
      </c>
      <c r="AG10" s="110">
        <v>430000</v>
      </c>
    </row>
    <row r="11" spans="1:33" ht="19.5" customHeight="1">
      <c r="A11" s="106" t="s">
        <v>91</v>
      </c>
      <c r="B11" s="106" t="s">
        <v>92</v>
      </c>
      <c r="C11" s="106" t="s">
        <v>93</v>
      </c>
      <c r="D11" s="107" t="s">
        <v>85</v>
      </c>
      <c r="E11" s="109" t="s">
        <v>94</v>
      </c>
      <c r="F11" s="106">
        <v>1650000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1650000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10">
        <v>0</v>
      </c>
    </row>
  </sheetData>
  <sheetProtection/>
  <mergeCells count="35">
    <mergeCell ref="A4:E4"/>
    <mergeCell ref="A2:AG2"/>
    <mergeCell ref="A5:C5"/>
    <mergeCell ref="F4:AG4"/>
    <mergeCell ref="A3:N3"/>
    <mergeCell ref="O5:O6"/>
    <mergeCell ref="D5:D6"/>
    <mergeCell ref="K5:K6"/>
    <mergeCell ref="R5:R6"/>
    <mergeCell ref="E5:E6"/>
    <mergeCell ref="F5:F6"/>
    <mergeCell ref="G5:G6"/>
    <mergeCell ref="H5:H6"/>
    <mergeCell ref="M5:M6"/>
    <mergeCell ref="N5:N6"/>
    <mergeCell ref="Y5:Y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AF5:AF6"/>
    <mergeCell ref="T5:T6"/>
    <mergeCell ref="X5:X6"/>
    <mergeCell ref="AG5:AG6"/>
    <mergeCell ref="Z5:Z6"/>
    <mergeCell ref="AA5:AA6"/>
    <mergeCell ref="AB5:AB6"/>
    <mergeCell ref="AC5:AC6"/>
    <mergeCell ref="AD5:AD6"/>
    <mergeCell ref="AE5:AE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50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zoomScalePageLayoutView="0" workbookViewId="0" topLeftCell="A1">
      <selection activeCell="AI18" sqref="AI1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2.66015625" style="0" customWidth="1"/>
    <col min="6" max="6" width="14.66015625" style="0" customWidth="1"/>
    <col min="7" max="7" width="13.16015625" style="0" customWidth="1"/>
    <col min="8" max="8" width="13" style="0" customWidth="1"/>
    <col min="9" max="14" width="6.66015625" style="0" customWidth="1"/>
    <col min="15" max="15" width="13.33203125" style="0" customWidth="1"/>
    <col min="16" max="17" width="9" style="0" customWidth="1"/>
    <col min="18" max="18" width="12.5" style="0" customWidth="1"/>
    <col min="19" max="20" width="6.66015625" style="0" customWidth="1"/>
    <col min="21" max="21" width="5.66015625" style="0" customWidth="1"/>
    <col min="22" max="23" width="6.66015625" style="0" customWidth="1"/>
    <col min="24" max="24" width="4.66015625" style="0" customWidth="1"/>
    <col min="25" max="36" width="6.66015625" style="0" customWidth="1"/>
    <col min="37" max="37" width="10.66015625" style="0" customWidth="1"/>
  </cols>
  <sheetData>
    <row r="1" spans="1:36" ht="19.5" customHeight="1">
      <c r="A1" s="98"/>
      <c r="B1" s="99"/>
      <c r="C1" s="99"/>
      <c r="D1" s="99"/>
      <c r="E1" s="99"/>
      <c r="F1" s="9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14" t="s">
        <v>244</v>
      </c>
    </row>
    <row r="2" spans="1:36" ht="19.5" customHeight="1">
      <c r="A2" s="219" t="s">
        <v>192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</row>
    <row r="3" spans="1:36" ht="19.5" customHeight="1">
      <c r="A3" s="234" t="s">
        <v>5</v>
      </c>
      <c r="B3" s="234"/>
      <c r="C3" s="234"/>
      <c r="D3" s="234"/>
      <c r="E3" s="234"/>
      <c r="F3" s="235"/>
      <c r="G3" s="235"/>
      <c r="H3" s="235"/>
      <c r="I3" s="235"/>
      <c r="J3" s="235"/>
      <c r="K3" s="235"/>
      <c r="L3" s="235"/>
      <c r="M3" s="235"/>
      <c r="N3" s="235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12" t="s">
        <v>6</v>
      </c>
    </row>
    <row r="4" spans="1:36" ht="19.5" customHeight="1">
      <c r="A4" s="238" t="s">
        <v>9</v>
      </c>
      <c r="B4" s="238"/>
      <c r="C4" s="238"/>
      <c r="D4" s="238"/>
      <c r="E4" s="238"/>
      <c r="F4" s="224" t="s">
        <v>65</v>
      </c>
      <c r="G4" s="236" t="s">
        <v>184</v>
      </c>
      <c r="H4" s="236"/>
      <c r="I4" s="236"/>
      <c r="J4" s="236"/>
      <c r="K4" s="237"/>
      <c r="L4" s="229" t="s">
        <v>187</v>
      </c>
      <c r="M4" s="230"/>
      <c r="N4" s="231"/>
      <c r="O4" s="229" t="s">
        <v>188</v>
      </c>
      <c r="P4" s="230"/>
      <c r="Q4" s="230"/>
      <c r="R4" s="230"/>
      <c r="S4" s="230"/>
      <c r="T4" s="231"/>
      <c r="U4" s="229" t="s">
        <v>189</v>
      </c>
      <c r="V4" s="230"/>
      <c r="W4" s="231"/>
      <c r="X4" s="229" t="s">
        <v>245</v>
      </c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1"/>
    </row>
    <row r="5" spans="1:36" ht="19.5" customHeight="1">
      <c r="A5" s="238" t="s">
        <v>62</v>
      </c>
      <c r="B5" s="238"/>
      <c r="C5" s="238"/>
      <c r="D5" s="242" t="s">
        <v>150</v>
      </c>
      <c r="E5" s="242" t="s">
        <v>151</v>
      </c>
      <c r="F5" s="240"/>
      <c r="G5" s="239" t="s">
        <v>155</v>
      </c>
      <c r="H5" s="239" t="s">
        <v>246</v>
      </c>
      <c r="I5" s="239" t="s">
        <v>247</v>
      </c>
      <c r="J5" s="239" t="s">
        <v>248</v>
      </c>
      <c r="K5" s="239" t="s">
        <v>249</v>
      </c>
      <c r="L5" s="227" t="s">
        <v>155</v>
      </c>
      <c r="M5" s="227" t="s">
        <v>250</v>
      </c>
      <c r="N5" s="227" t="s">
        <v>251</v>
      </c>
      <c r="O5" s="227" t="s">
        <v>155</v>
      </c>
      <c r="P5" s="227" t="s">
        <v>250</v>
      </c>
      <c r="Q5" s="227" t="s">
        <v>252</v>
      </c>
      <c r="R5" s="227" t="s">
        <v>253</v>
      </c>
      <c r="S5" s="227" t="s">
        <v>254</v>
      </c>
      <c r="T5" s="227" t="s">
        <v>251</v>
      </c>
      <c r="U5" s="227" t="s">
        <v>155</v>
      </c>
      <c r="V5" s="227" t="s">
        <v>189</v>
      </c>
      <c r="W5" s="227" t="s">
        <v>255</v>
      </c>
      <c r="X5" s="227" t="s">
        <v>155</v>
      </c>
      <c r="Y5" s="227" t="s">
        <v>256</v>
      </c>
      <c r="Z5" s="227" t="s">
        <v>257</v>
      </c>
      <c r="AA5" s="227" t="s">
        <v>258</v>
      </c>
      <c r="AB5" s="227" t="s">
        <v>259</v>
      </c>
      <c r="AC5" s="227" t="s">
        <v>260</v>
      </c>
      <c r="AD5" s="227" t="s">
        <v>261</v>
      </c>
      <c r="AE5" s="227" t="s">
        <v>262</v>
      </c>
      <c r="AF5" s="227" t="s">
        <v>263</v>
      </c>
      <c r="AG5" s="227" t="s">
        <v>264</v>
      </c>
      <c r="AH5" s="227" t="s">
        <v>265</v>
      </c>
      <c r="AI5" s="227" t="s">
        <v>266</v>
      </c>
      <c r="AJ5" s="227" t="s">
        <v>267</v>
      </c>
    </row>
    <row r="6" spans="1:36" ht="30.75" customHeight="1">
      <c r="A6" s="115" t="s">
        <v>73</v>
      </c>
      <c r="B6" s="116" t="s">
        <v>74</v>
      </c>
      <c r="C6" s="115" t="s">
        <v>75</v>
      </c>
      <c r="D6" s="242"/>
      <c r="E6" s="242"/>
      <c r="F6" s="241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</row>
    <row r="7" spans="1:36" ht="19.5" customHeight="1">
      <c r="A7" s="32" t="s">
        <v>56</v>
      </c>
      <c r="B7" s="32" t="s">
        <v>56</v>
      </c>
      <c r="C7" s="14" t="s">
        <v>56</v>
      </c>
      <c r="D7" s="32" t="s">
        <v>56</v>
      </c>
      <c r="E7" s="14" t="s">
        <v>65</v>
      </c>
      <c r="F7" s="113">
        <f>SUM(G7,L7,O7,U7,X7)</f>
        <v>49280000</v>
      </c>
      <c r="G7" s="106">
        <v>19280000</v>
      </c>
      <c r="H7" s="106">
        <v>19280000</v>
      </c>
      <c r="I7" s="106">
        <v>0</v>
      </c>
      <c r="J7" s="106">
        <v>0</v>
      </c>
      <c r="K7" s="106">
        <v>0</v>
      </c>
      <c r="L7" s="110">
        <v>0</v>
      </c>
      <c r="M7" s="110">
        <v>0</v>
      </c>
      <c r="N7" s="110">
        <v>0</v>
      </c>
      <c r="O7" s="110">
        <v>30000000</v>
      </c>
      <c r="P7" s="110">
        <v>0</v>
      </c>
      <c r="Q7" s="110">
        <v>0</v>
      </c>
      <c r="R7" s="110">
        <v>30000000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3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6">
        <v>0</v>
      </c>
      <c r="AG7" s="106">
        <v>0</v>
      </c>
      <c r="AH7" s="106">
        <v>0</v>
      </c>
      <c r="AI7" s="110">
        <v>0</v>
      </c>
      <c r="AJ7" s="108">
        <v>0</v>
      </c>
    </row>
    <row r="8" spans="1:36" ht="19.5" customHeight="1">
      <c r="A8" s="32" t="s">
        <v>56</v>
      </c>
      <c r="B8" s="32" t="s">
        <v>56</v>
      </c>
      <c r="C8" s="14" t="s">
        <v>56</v>
      </c>
      <c r="D8" s="32" t="s">
        <v>56</v>
      </c>
      <c r="E8" s="14" t="s">
        <v>84</v>
      </c>
      <c r="F8" s="113">
        <f>SUM(G8,L8,O8,U8,X8)</f>
        <v>49280000</v>
      </c>
      <c r="G8" s="106">
        <v>19280000</v>
      </c>
      <c r="H8" s="106">
        <v>19280000</v>
      </c>
      <c r="I8" s="106">
        <v>0</v>
      </c>
      <c r="J8" s="106">
        <v>0</v>
      </c>
      <c r="K8" s="106">
        <v>0</v>
      </c>
      <c r="L8" s="110">
        <v>0</v>
      </c>
      <c r="M8" s="110">
        <v>0</v>
      </c>
      <c r="N8" s="110">
        <v>0</v>
      </c>
      <c r="O8" s="110">
        <v>30000000</v>
      </c>
      <c r="P8" s="110">
        <v>0</v>
      </c>
      <c r="Q8" s="110">
        <v>0</v>
      </c>
      <c r="R8" s="110">
        <v>30000000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3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6">
        <v>0</v>
      </c>
      <c r="AG8" s="106">
        <v>0</v>
      </c>
      <c r="AH8" s="106">
        <v>0</v>
      </c>
      <c r="AI8" s="110">
        <v>0</v>
      </c>
      <c r="AJ8" s="108">
        <v>0</v>
      </c>
    </row>
    <row r="9" spans="1:36" ht="19.5" customHeight="1">
      <c r="A9" s="32" t="s">
        <v>56</v>
      </c>
      <c r="B9" s="32" t="s">
        <v>56</v>
      </c>
      <c r="C9" s="14" t="s">
        <v>56</v>
      </c>
      <c r="D9" s="32" t="s">
        <v>85</v>
      </c>
      <c r="E9" s="14" t="s">
        <v>86</v>
      </c>
      <c r="F9" s="113">
        <f>SUM(G9,L9,O9,U9,X9)</f>
        <v>49280000</v>
      </c>
      <c r="G9" s="106">
        <v>19280000</v>
      </c>
      <c r="H9" s="106">
        <v>19280000</v>
      </c>
      <c r="I9" s="106">
        <v>0</v>
      </c>
      <c r="J9" s="106">
        <v>0</v>
      </c>
      <c r="K9" s="106">
        <v>0</v>
      </c>
      <c r="L9" s="110">
        <v>0</v>
      </c>
      <c r="M9" s="110">
        <v>0</v>
      </c>
      <c r="N9" s="110">
        <v>0</v>
      </c>
      <c r="O9" s="110">
        <v>30000000</v>
      </c>
      <c r="P9" s="110">
        <v>0</v>
      </c>
      <c r="Q9" s="110">
        <v>0</v>
      </c>
      <c r="R9" s="110">
        <v>30000000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3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0</v>
      </c>
      <c r="AI9" s="110">
        <v>0</v>
      </c>
      <c r="AJ9" s="108">
        <v>0</v>
      </c>
    </row>
    <row r="10" spans="1:36" ht="19.5" customHeight="1">
      <c r="A10" s="32" t="s">
        <v>87</v>
      </c>
      <c r="B10" s="32" t="s">
        <v>88</v>
      </c>
      <c r="C10" s="14" t="s">
        <v>89</v>
      </c>
      <c r="D10" s="32" t="s">
        <v>85</v>
      </c>
      <c r="E10" s="14" t="s">
        <v>90</v>
      </c>
      <c r="F10" s="113">
        <f>SUM(G10,L10,O10,U10,X10)</f>
        <v>49280000</v>
      </c>
      <c r="G10" s="106">
        <v>19280000</v>
      </c>
      <c r="H10" s="106">
        <v>19280000</v>
      </c>
      <c r="I10" s="106">
        <v>0</v>
      </c>
      <c r="J10" s="106">
        <v>0</v>
      </c>
      <c r="K10" s="106">
        <v>0</v>
      </c>
      <c r="L10" s="110">
        <v>0</v>
      </c>
      <c r="M10" s="110">
        <v>0</v>
      </c>
      <c r="N10" s="110">
        <v>0</v>
      </c>
      <c r="O10" s="110">
        <v>30000000</v>
      </c>
      <c r="P10" s="110">
        <v>0</v>
      </c>
      <c r="Q10" s="110">
        <v>0</v>
      </c>
      <c r="R10" s="110">
        <v>30000000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3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10">
        <v>0</v>
      </c>
      <c r="AJ10" s="108">
        <v>0</v>
      </c>
    </row>
  </sheetData>
  <sheetProtection/>
  <mergeCells count="42">
    <mergeCell ref="A5:C5"/>
    <mergeCell ref="D5:D6"/>
    <mergeCell ref="E5:E6"/>
    <mergeCell ref="G5:G6"/>
    <mergeCell ref="H5:H6"/>
    <mergeCell ref="I5:I6"/>
    <mergeCell ref="P5:P6"/>
    <mergeCell ref="U5:U6"/>
    <mergeCell ref="T5:T6"/>
    <mergeCell ref="S5:S6"/>
    <mergeCell ref="J5:J6"/>
    <mergeCell ref="F4:F6"/>
    <mergeCell ref="K5:K6"/>
    <mergeCell ref="G4:K4"/>
    <mergeCell ref="A4:E4"/>
    <mergeCell ref="AE5:AE6"/>
    <mergeCell ref="AD5:AD6"/>
    <mergeCell ref="AB5:AB6"/>
    <mergeCell ref="W5:W6"/>
    <mergeCell ref="L5:L6"/>
    <mergeCell ref="M5:M6"/>
    <mergeCell ref="N5:N6"/>
    <mergeCell ref="O5:O6"/>
    <mergeCell ref="AF5:AF6"/>
    <mergeCell ref="AC5:AC6"/>
    <mergeCell ref="Q5:Q6"/>
    <mergeCell ref="V5:V6"/>
    <mergeCell ref="X5:X6"/>
    <mergeCell ref="Y5:Y6"/>
    <mergeCell ref="R5:R6"/>
    <mergeCell ref="Z5:Z6"/>
    <mergeCell ref="AA5:AA6"/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58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zoomScalePageLayoutView="0" workbookViewId="0" topLeftCell="A1">
      <selection activeCell="G16" sqref="G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2.66015625" style="0" customWidth="1"/>
    <col min="6" max="6" width="14.66015625" style="0" customWidth="1"/>
    <col min="7" max="9" width="6.16015625" style="0" customWidth="1"/>
    <col min="10" max="23" width="7.33203125" style="0" customWidth="1"/>
    <col min="24" max="24" width="13.83203125" style="0" customWidth="1"/>
    <col min="25" max="28" width="6.33203125" style="0" customWidth="1"/>
    <col min="29" max="29" width="12.332031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98"/>
      <c r="B1" s="99"/>
      <c r="C1" s="99"/>
      <c r="D1" s="99"/>
      <c r="E1" s="99"/>
      <c r="F1" s="9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17" t="s">
        <v>268</v>
      </c>
    </row>
    <row r="2" spans="1:30" ht="19.5" customHeight="1">
      <c r="A2" s="219" t="s">
        <v>192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</row>
    <row r="3" spans="1:30" ht="19.5" customHeight="1">
      <c r="A3" s="235" t="s">
        <v>0</v>
      </c>
      <c r="B3" s="235"/>
      <c r="C3" s="235"/>
      <c r="D3" s="235" t="s">
        <v>5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11" t="s">
        <v>6</v>
      </c>
    </row>
    <row r="4" spans="1:30" ht="19.5" customHeight="1">
      <c r="A4" s="246" t="s">
        <v>9</v>
      </c>
      <c r="B4" s="247"/>
      <c r="C4" s="247"/>
      <c r="D4" s="247"/>
      <c r="E4" s="248"/>
      <c r="F4" s="226" t="s">
        <v>65</v>
      </c>
      <c r="G4" s="243" t="s">
        <v>269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229" t="s">
        <v>190</v>
      </c>
      <c r="Y4" s="230"/>
      <c r="Z4" s="230"/>
      <c r="AA4" s="230"/>
      <c r="AB4" s="230"/>
      <c r="AC4" s="230"/>
      <c r="AD4" s="231"/>
    </row>
    <row r="5" spans="1:30" ht="19.5" customHeight="1">
      <c r="A5" s="221" t="s">
        <v>62</v>
      </c>
      <c r="B5" s="222"/>
      <c r="C5" s="223"/>
      <c r="D5" s="242" t="s">
        <v>150</v>
      </c>
      <c r="E5" s="242" t="s">
        <v>151</v>
      </c>
      <c r="F5" s="240"/>
      <c r="G5" s="227" t="s">
        <v>155</v>
      </c>
      <c r="H5" s="227" t="s">
        <v>256</v>
      </c>
      <c r="I5" s="227" t="s">
        <v>257</v>
      </c>
      <c r="J5" s="227" t="s">
        <v>258</v>
      </c>
      <c r="K5" s="227" t="s">
        <v>259</v>
      </c>
      <c r="L5" s="227" t="s">
        <v>260</v>
      </c>
      <c r="M5" s="227" t="s">
        <v>261</v>
      </c>
      <c r="N5" s="227" t="s">
        <v>262</v>
      </c>
      <c r="O5" s="227" t="s">
        <v>270</v>
      </c>
      <c r="P5" s="227" t="s">
        <v>271</v>
      </c>
      <c r="Q5" s="227" t="s">
        <v>272</v>
      </c>
      <c r="R5" s="227" t="s">
        <v>273</v>
      </c>
      <c r="S5" s="227" t="s">
        <v>263</v>
      </c>
      <c r="T5" s="227" t="s">
        <v>264</v>
      </c>
      <c r="U5" s="227" t="s">
        <v>265</v>
      </c>
      <c r="V5" s="227" t="s">
        <v>266</v>
      </c>
      <c r="W5" s="227" t="s">
        <v>269</v>
      </c>
      <c r="X5" s="227" t="s">
        <v>155</v>
      </c>
      <c r="Y5" s="227" t="s">
        <v>274</v>
      </c>
      <c r="Z5" s="227" t="s">
        <v>275</v>
      </c>
      <c r="AA5" s="227" t="s">
        <v>276</v>
      </c>
      <c r="AB5" s="227" t="s">
        <v>277</v>
      </c>
      <c r="AC5" s="227" t="s">
        <v>278</v>
      </c>
      <c r="AD5" s="227" t="s">
        <v>190</v>
      </c>
    </row>
    <row r="6" spans="1:30" ht="30.75" customHeight="1">
      <c r="A6" s="103" t="s">
        <v>73</v>
      </c>
      <c r="B6" s="118" t="s">
        <v>74</v>
      </c>
      <c r="C6" s="119" t="s">
        <v>75</v>
      </c>
      <c r="D6" s="242"/>
      <c r="E6" s="242"/>
      <c r="F6" s="241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</row>
    <row r="7" spans="1:30" ht="19.5" customHeight="1">
      <c r="A7" s="106" t="s">
        <v>56</v>
      </c>
      <c r="B7" s="106" t="s">
        <v>56</v>
      </c>
      <c r="C7" s="113" t="s">
        <v>56</v>
      </c>
      <c r="D7" s="32" t="s">
        <v>56</v>
      </c>
      <c r="E7" s="32" t="s">
        <v>65</v>
      </c>
      <c r="F7" s="108">
        <f>SUM(G7,X7)</f>
        <v>12900000</v>
      </c>
      <c r="G7" s="113">
        <f>SUM(H7:W7)</f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10">
        <v>0</v>
      </c>
      <c r="V7" s="108">
        <v>0</v>
      </c>
      <c r="W7" s="113">
        <v>0</v>
      </c>
      <c r="X7" s="106">
        <f>SUM(Y7:AD7)</f>
        <v>12900000</v>
      </c>
      <c r="Y7" s="106" t="s">
        <v>56</v>
      </c>
      <c r="Z7" s="110" t="s">
        <v>56</v>
      </c>
      <c r="AA7" s="106">
        <v>0</v>
      </c>
      <c r="AB7" s="106">
        <v>0</v>
      </c>
      <c r="AC7" s="106">
        <v>4500000</v>
      </c>
      <c r="AD7" s="110">
        <v>8400000</v>
      </c>
    </row>
    <row r="8" spans="1:30" ht="19.5" customHeight="1">
      <c r="A8" s="106" t="s">
        <v>56</v>
      </c>
      <c r="B8" s="106" t="s">
        <v>56</v>
      </c>
      <c r="C8" s="113" t="s">
        <v>56</v>
      </c>
      <c r="D8" s="32" t="s">
        <v>56</v>
      </c>
      <c r="E8" s="32" t="s">
        <v>84</v>
      </c>
      <c r="F8" s="108">
        <f>SUM(G8,X8)</f>
        <v>12900000</v>
      </c>
      <c r="G8" s="113">
        <f>SUM(H8:W8)</f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10">
        <v>0</v>
      </c>
      <c r="V8" s="108">
        <v>0</v>
      </c>
      <c r="W8" s="113">
        <v>0</v>
      </c>
      <c r="X8" s="106">
        <f>SUM(Y8:AD8)</f>
        <v>12900000</v>
      </c>
      <c r="Y8" s="106" t="s">
        <v>56</v>
      </c>
      <c r="Z8" s="110" t="s">
        <v>56</v>
      </c>
      <c r="AA8" s="106">
        <v>0</v>
      </c>
      <c r="AB8" s="106">
        <v>0</v>
      </c>
      <c r="AC8" s="106">
        <v>4500000</v>
      </c>
      <c r="AD8" s="110">
        <v>8400000</v>
      </c>
    </row>
    <row r="9" spans="1:30" ht="19.5" customHeight="1">
      <c r="A9" s="106" t="s">
        <v>56</v>
      </c>
      <c r="B9" s="106" t="s">
        <v>56</v>
      </c>
      <c r="C9" s="113" t="s">
        <v>56</v>
      </c>
      <c r="D9" s="32" t="s">
        <v>85</v>
      </c>
      <c r="E9" s="32" t="s">
        <v>86</v>
      </c>
      <c r="F9" s="108">
        <f>SUM(G9,X9)</f>
        <v>12900000</v>
      </c>
      <c r="G9" s="113">
        <f>SUM(H9:W9)</f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10">
        <v>0</v>
      </c>
      <c r="V9" s="108">
        <v>0</v>
      </c>
      <c r="W9" s="113">
        <v>0</v>
      </c>
      <c r="X9" s="106">
        <f>SUM(Y9:AD9)</f>
        <v>12900000</v>
      </c>
      <c r="Y9" s="106" t="s">
        <v>56</v>
      </c>
      <c r="Z9" s="110" t="s">
        <v>56</v>
      </c>
      <c r="AA9" s="106">
        <v>0</v>
      </c>
      <c r="AB9" s="106">
        <v>0</v>
      </c>
      <c r="AC9" s="106">
        <v>4500000</v>
      </c>
      <c r="AD9" s="110">
        <v>8400000</v>
      </c>
    </row>
    <row r="10" spans="1:30" ht="19.5" customHeight="1">
      <c r="A10" s="106" t="s">
        <v>87</v>
      </c>
      <c r="B10" s="106" t="s">
        <v>88</v>
      </c>
      <c r="C10" s="113" t="s">
        <v>89</v>
      </c>
      <c r="D10" s="32" t="s">
        <v>85</v>
      </c>
      <c r="E10" s="32" t="s">
        <v>90</v>
      </c>
      <c r="F10" s="108">
        <f>SUM(G10,X10)</f>
        <v>12900000</v>
      </c>
      <c r="G10" s="113">
        <f>SUM(H10:W10)</f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10">
        <v>0</v>
      </c>
      <c r="V10" s="108">
        <v>0</v>
      </c>
      <c r="W10" s="113">
        <v>0</v>
      </c>
      <c r="X10" s="106">
        <f>SUM(Y10:AD10)</f>
        <v>12900000</v>
      </c>
      <c r="Y10" s="106" t="s">
        <v>56</v>
      </c>
      <c r="Z10" s="110" t="s">
        <v>56</v>
      </c>
      <c r="AA10" s="106">
        <v>0</v>
      </c>
      <c r="AB10" s="106">
        <v>0</v>
      </c>
      <c r="AC10" s="106">
        <v>4500000</v>
      </c>
      <c r="AD10" s="110">
        <v>8400000</v>
      </c>
    </row>
  </sheetData>
  <sheetProtection/>
  <mergeCells count="33">
    <mergeCell ref="M5:M6"/>
    <mergeCell ref="N5:N6"/>
    <mergeCell ref="O5:O6"/>
    <mergeCell ref="A4:E4"/>
    <mergeCell ref="F4:F6"/>
    <mergeCell ref="A5:C5"/>
    <mergeCell ref="I5:I6"/>
    <mergeCell ref="J5:J6"/>
    <mergeCell ref="K5:K6"/>
    <mergeCell ref="L5:L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Y5:Y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51.66015625" style="0" customWidth="1"/>
    <col min="6" max="6" width="24.16015625" style="0" customWidth="1"/>
  </cols>
  <sheetData>
    <row r="1" spans="1:6" ht="12.75" customHeight="1">
      <c r="A1" s="34"/>
      <c r="B1" s="35"/>
      <c r="C1" s="35"/>
      <c r="D1" s="35"/>
      <c r="E1" s="35"/>
      <c r="F1" s="36" t="s">
        <v>279</v>
      </c>
    </row>
    <row r="2" spans="1:6" ht="22.5" customHeight="1">
      <c r="A2" s="253" t="s">
        <v>280</v>
      </c>
      <c r="B2" s="253"/>
      <c r="C2" s="253"/>
      <c r="D2" s="253"/>
      <c r="E2" s="253"/>
      <c r="F2" s="253"/>
    </row>
    <row r="3" spans="1:6" ht="12.75" customHeight="1">
      <c r="A3" s="254" t="s">
        <v>5</v>
      </c>
      <c r="B3" s="254"/>
      <c r="C3" s="254"/>
      <c r="D3" s="254"/>
      <c r="E3" s="254"/>
      <c r="F3" s="36" t="s">
        <v>6</v>
      </c>
    </row>
    <row r="4" spans="1:6" ht="21.75" customHeight="1">
      <c r="A4" s="229" t="s">
        <v>62</v>
      </c>
      <c r="B4" s="230"/>
      <c r="C4" s="231"/>
      <c r="D4" s="249" t="s">
        <v>150</v>
      </c>
      <c r="E4" s="251" t="s">
        <v>281</v>
      </c>
      <c r="F4" s="217" t="s">
        <v>282</v>
      </c>
    </row>
    <row r="5" spans="1:6" ht="21.75" customHeight="1">
      <c r="A5" s="120" t="s">
        <v>73</v>
      </c>
      <c r="B5" s="120" t="s">
        <v>74</v>
      </c>
      <c r="C5" s="120" t="s">
        <v>75</v>
      </c>
      <c r="D5" s="250"/>
      <c r="E5" s="252"/>
      <c r="F5" s="217"/>
    </row>
    <row r="6" spans="1:6" ht="21.75" customHeight="1">
      <c r="A6" s="121" t="s">
        <v>56</v>
      </c>
      <c r="B6" s="121" t="s">
        <v>56</v>
      </c>
      <c r="C6" s="121" t="s">
        <v>56</v>
      </c>
      <c r="D6" s="107" t="s">
        <v>56</v>
      </c>
      <c r="E6" s="109" t="s">
        <v>65</v>
      </c>
      <c r="F6" s="122">
        <v>184060000</v>
      </c>
    </row>
    <row r="7" spans="1:6" ht="21.75" customHeight="1">
      <c r="A7" s="121" t="s">
        <v>56</v>
      </c>
      <c r="B7" s="121" t="s">
        <v>56</v>
      </c>
      <c r="C7" s="121" t="s">
        <v>56</v>
      </c>
      <c r="D7" s="107" t="s">
        <v>56</v>
      </c>
      <c r="E7" s="109" t="s">
        <v>84</v>
      </c>
      <c r="F7" s="122">
        <v>184060000</v>
      </c>
    </row>
    <row r="8" spans="1:6" ht="21.75" customHeight="1">
      <c r="A8" s="121" t="s">
        <v>56</v>
      </c>
      <c r="B8" s="121" t="s">
        <v>56</v>
      </c>
      <c r="C8" s="121" t="s">
        <v>56</v>
      </c>
      <c r="D8" s="107" t="s">
        <v>85</v>
      </c>
      <c r="E8" s="109" t="s">
        <v>86</v>
      </c>
      <c r="F8" s="122">
        <v>184060000</v>
      </c>
    </row>
    <row r="9" spans="1:6" ht="21.75" customHeight="1">
      <c r="A9" s="121" t="s">
        <v>87</v>
      </c>
      <c r="B9" s="121" t="s">
        <v>88</v>
      </c>
      <c r="C9" s="121" t="s">
        <v>89</v>
      </c>
      <c r="D9" s="107" t="s">
        <v>85</v>
      </c>
      <c r="E9" s="109" t="s">
        <v>283</v>
      </c>
      <c r="F9" s="122">
        <v>14480000</v>
      </c>
    </row>
    <row r="10" spans="1:6" ht="21.75" customHeight="1">
      <c r="A10" s="121" t="s">
        <v>87</v>
      </c>
      <c r="B10" s="121" t="s">
        <v>88</v>
      </c>
      <c r="C10" s="121" t="s">
        <v>89</v>
      </c>
      <c r="D10" s="107" t="s">
        <v>85</v>
      </c>
      <c r="E10" s="109" t="s">
        <v>284</v>
      </c>
      <c r="F10" s="122">
        <v>30000000</v>
      </c>
    </row>
    <row r="11" spans="1:6" ht="21.75" customHeight="1">
      <c r="A11" s="121" t="s">
        <v>87</v>
      </c>
      <c r="B11" s="121" t="s">
        <v>88</v>
      </c>
      <c r="C11" s="121" t="s">
        <v>89</v>
      </c>
      <c r="D11" s="107" t="s">
        <v>85</v>
      </c>
      <c r="E11" s="109" t="s">
        <v>285</v>
      </c>
      <c r="F11" s="122">
        <v>4800000</v>
      </c>
    </row>
    <row r="12" spans="1:6" ht="21.75" customHeight="1">
      <c r="A12" s="121" t="s">
        <v>87</v>
      </c>
      <c r="B12" s="121" t="s">
        <v>88</v>
      </c>
      <c r="C12" s="121" t="s">
        <v>89</v>
      </c>
      <c r="D12" s="107" t="s">
        <v>85</v>
      </c>
      <c r="E12" s="109" t="s">
        <v>286</v>
      </c>
      <c r="F12" s="122">
        <v>4500000</v>
      </c>
    </row>
    <row r="13" spans="1:6" ht="21.75" customHeight="1">
      <c r="A13" s="121" t="s">
        <v>87</v>
      </c>
      <c r="B13" s="121" t="s">
        <v>88</v>
      </c>
      <c r="C13" s="121" t="s">
        <v>89</v>
      </c>
      <c r="D13" s="107" t="s">
        <v>85</v>
      </c>
      <c r="E13" s="109" t="s">
        <v>287</v>
      </c>
      <c r="F13" s="122">
        <v>128630000</v>
      </c>
    </row>
    <row r="14" spans="1:6" ht="21.75" customHeight="1">
      <c r="A14" s="121" t="s">
        <v>91</v>
      </c>
      <c r="B14" s="121" t="s">
        <v>92</v>
      </c>
      <c r="C14" s="121" t="s">
        <v>93</v>
      </c>
      <c r="D14" s="107" t="s">
        <v>85</v>
      </c>
      <c r="E14" s="109" t="s">
        <v>288</v>
      </c>
      <c r="F14" s="122">
        <v>1650000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289</v>
      </c>
    </row>
    <row r="2" spans="1:8" ht="24.75" customHeight="1">
      <c r="A2" s="159" t="s">
        <v>290</v>
      </c>
      <c r="B2" s="159"/>
      <c r="C2" s="159"/>
      <c r="D2" s="159"/>
      <c r="E2" s="159"/>
      <c r="F2" s="159"/>
      <c r="G2" s="159"/>
      <c r="H2" s="159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58" t="s">
        <v>97</v>
      </c>
      <c r="B4" s="259"/>
      <c r="C4" s="259"/>
      <c r="D4" s="259"/>
      <c r="E4" s="260"/>
      <c r="F4" s="255" t="s">
        <v>65</v>
      </c>
      <c r="G4" s="256" t="s">
        <v>98</v>
      </c>
      <c r="H4" s="257" t="s">
        <v>99</v>
      </c>
    </row>
    <row r="5" spans="1:8" ht="47.25" customHeight="1">
      <c r="A5" s="123" t="s">
        <v>73</v>
      </c>
      <c r="B5" s="123" t="s">
        <v>74</v>
      </c>
      <c r="C5" s="123" t="s">
        <v>75</v>
      </c>
      <c r="D5" s="123" t="s">
        <v>63</v>
      </c>
      <c r="E5" s="123" t="s">
        <v>64</v>
      </c>
      <c r="F5" s="256"/>
      <c r="G5" s="256"/>
      <c r="H5" s="257"/>
    </row>
    <row r="6" spans="1:8" ht="24.75" customHeight="1">
      <c r="A6" s="124" t="s">
        <v>56</v>
      </c>
      <c r="B6" s="125" t="s">
        <v>56</v>
      </c>
      <c r="C6" s="126" t="s">
        <v>56</v>
      </c>
      <c r="D6" s="127" t="s">
        <v>56</v>
      </c>
      <c r="E6" s="128" t="s">
        <v>56</v>
      </c>
      <c r="F6" s="129">
        <f aca="true" t="shared" si="0" ref="F6:F15">SUM(G6:H6)</f>
        <v>0</v>
      </c>
      <c r="G6" s="130" t="s">
        <v>56</v>
      </c>
      <c r="H6" s="131" t="s">
        <v>56</v>
      </c>
    </row>
    <row r="7" spans="1:8" ht="24.75" customHeight="1">
      <c r="A7" s="124" t="s">
        <v>56</v>
      </c>
      <c r="B7" s="125" t="s">
        <v>56</v>
      </c>
      <c r="C7" s="126" t="s">
        <v>56</v>
      </c>
      <c r="D7" s="127" t="s">
        <v>56</v>
      </c>
      <c r="E7" s="128" t="s">
        <v>56</v>
      </c>
      <c r="F7" s="129">
        <f t="shared" si="0"/>
        <v>0</v>
      </c>
      <c r="G7" s="130" t="s">
        <v>56</v>
      </c>
      <c r="H7" s="131" t="s">
        <v>56</v>
      </c>
    </row>
    <row r="8" spans="1:8" ht="24.75" customHeight="1">
      <c r="A8" s="124" t="s">
        <v>56</v>
      </c>
      <c r="B8" s="125" t="s">
        <v>56</v>
      </c>
      <c r="C8" s="126" t="s">
        <v>56</v>
      </c>
      <c r="D8" s="127" t="s">
        <v>56</v>
      </c>
      <c r="E8" s="128" t="s">
        <v>56</v>
      </c>
      <c r="F8" s="129">
        <f t="shared" si="0"/>
        <v>0</v>
      </c>
      <c r="G8" s="130" t="s">
        <v>56</v>
      </c>
      <c r="H8" s="131" t="s">
        <v>56</v>
      </c>
    </row>
    <row r="9" spans="1:8" ht="24.75" customHeight="1">
      <c r="A9" s="124" t="s">
        <v>56</v>
      </c>
      <c r="B9" s="125" t="s">
        <v>56</v>
      </c>
      <c r="C9" s="126" t="s">
        <v>56</v>
      </c>
      <c r="D9" s="127" t="s">
        <v>56</v>
      </c>
      <c r="E9" s="128" t="s">
        <v>56</v>
      </c>
      <c r="F9" s="129">
        <f t="shared" si="0"/>
        <v>0</v>
      </c>
      <c r="G9" s="130" t="s">
        <v>56</v>
      </c>
      <c r="H9" s="131" t="s">
        <v>56</v>
      </c>
    </row>
    <row r="10" spans="1:8" ht="24.75" customHeight="1">
      <c r="A10" s="124" t="s">
        <v>56</v>
      </c>
      <c r="B10" s="125" t="s">
        <v>56</v>
      </c>
      <c r="C10" s="126" t="s">
        <v>56</v>
      </c>
      <c r="D10" s="127" t="s">
        <v>56</v>
      </c>
      <c r="E10" s="128" t="s">
        <v>56</v>
      </c>
      <c r="F10" s="129">
        <f t="shared" si="0"/>
        <v>0</v>
      </c>
      <c r="G10" s="130" t="s">
        <v>56</v>
      </c>
      <c r="H10" s="131" t="s">
        <v>56</v>
      </c>
    </row>
    <row r="11" spans="1:8" ht="24.75" customHeight="1">
      <c r="A11" s="124" t="s">
        <v>56</v>
      </c>
      <c r="B11" s="125" t="s">
        <v>56</v>
      </c>
      <c r="C11" s="126" t="s">
        <v>56</v>
      </c>
      <c r="D11" s="127" t="s">
        <v>56</v>
      </c>
      <c r="E11" s="128" t="s">
        <v>56</v>
      </c>
      <c r="F11" s="129">
        <f t="shared" si="0"/>
        <v>0</v>
      </c>
      <c r="G11" s="130" t="s">
        <v>56</v>
      </c>
      <c r="H11" s="131" t="s">
        <v>56</v>
      </c>
    </row>
    <row r="12" spans="1:8" ht="24.75" customHeight="1">
      <c r="A12" s="124" t="s">
        <v>56</v>
      </c>
      <c r="B12" s="125" t="s">
        <v>56</v>
      </c>
      <c r="C12" s="126" t="s">
        <v>56</v>
      </c>
      <c r="D12" s="127" t="s">
        <v>56</v>
      </c>
      <c r="E12" s="128" t="s">
        <v>56</v>
      </c>
      <c r="F12" s="129">
        <f t="shared" si="0"/>
        <v>0</v>
      </c>
      <c r="G12" s="130" t="s">
        <v>56</v>
      </c>
      <c r="H12" s="131" t="s">
        <v>56</v>
      </c>
    </row>
    <row r="13" spans="1:8" ht="24.75" customHeight="1">
      <c r="A13" s="124" t="s">
        <v>56</v>
      </c>
      <c r="B13" s="125" t="s">
        <v>56</v>
      </c>
      <c r="C13" s="126" t="s">
        <v>56</v>
      </c>
      <c r="D13" s="127" t="s">
        <v>56</v>
      </c>
      <c r="E13" s="128" t="s">
        <v>56</v>
      </c>
      <c r="F13" s="129">
        <f t="shared" si="0"/>
        <v>0</v>
      </c>
      <c r="G13" s="130" t="s">
        <v>56</v>
      </c>
      <c r="H13" s="131" t="s">
        <v>56</v>
      </c>
    </row>
    <row r="14" spans="1:8" ht="24.75" customHeight="1">
      <c r="A14" s="124" t="s">
        <v>56</v>
      </c>
      <c r="B14" s="125" t="s">
        <v>56</v>
      </c>
      <c r="C14" s="126" t="s">
        <v>56</v>
      </c>
      <c r="D14" s="127" t="s">
        <v>56</v>
      </c>
      <c r="E14" s="128" t="s">
        <v>56</v>
      </c>
      <c r="F14" s="129">
        <f t="shared" si="0"/>
        <v>0</v>
      </c>
      <c r="G14" s="130" t="s">
        <v>56</v>
      </c>
      <c r="H14" s="131" t="s">
        <v>56</v>
      </c>
    </row>
    <row r="15" spans="1:8" ht="24.75" customHeight="1">
      <c r="A15" s="124" t="s">
        <v>56</v>
      </c>
      <c r="B15" s="125" t="s">
        <v>56</v>
      </c>
      <c r="C15" s="126" t="s">
        <v>56</v>
      </c>
      <c r="D15" s="127" t="s">
        <v>56</v>
      </c>
      <c r="E15" s="128" t="s">
        <v>56</v>
      </c>
      <c r="F15" s="129">
        <f t="shared" si="0"/>
        <v>0</v>
      </c>
      <c r="G15" s="130" t="s">
        <v>56</v>
      </c>
      <c r="H15" s="131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291</v>
      </c>
    </row>
    <row r="2" spans="1:8" ht="24.75" customHeight="1">
      <c r="A2" s="159" t="s">
        <v>292</v>
      </c>
      <c r="B2" s="159"/>
      <c r="C2" s="159"/>
      <c r="D2" s="159"/>
      <c r="E2" s="159"/>
      <c r="F2" s="159"/>
      <c r="G2" s="159"/>
      <c r="H2" s="159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58" t="s">
        <v>97</v>
      </c>
      <c r="B4" s="259"/>
      <c r="C4" s="259"/>
      <c r="D4" s="259"/>
      <c r="E4" s="260"/>
      <c r="F4" s="255" t="s">
        <v>65</v>
      </c>
      <c r="G4" s="256" t="s">
        <v>98</v>
      </c>
      <c r="H4" s="257" t="s">
        <v>99</v>
      </c>
    </row>
    <row r="5" spans="1:8" ht="47.25" customHeight="1">
      <c r="A5" s="123" t="s">
        <v>73</v>
      </c>
      <c r="B5" s="123" t="s">
        <v>74</v>
      </c>
      <c r="C5" s="123" t="s">
        <v>75</v>
      </c>
      <c r="D5" s="123" t="s">
        <v>63</v>
      </c>
      <c r="E5" s="123" t="s">
        <v>64</v>
      </c>
      <c r="F5" s="256"/>
      <c r="G5" s="256"/>
      <c r="H5" s="257"/>
    </row>
    <row r="6" spans="1:8" ht="24.75" customHeight="1">
      <c r="A6" s="132" t="s">
        <v>56</v>
      </c>
      <c r="B6" s="28" t="s">
        <v>56</v>
      </c>
      <c r="C6" s="128" t="s">
        <v>56</v>
      </c>
      <c r="D6" s="133" t="s">
        <v>56</v>
      </c>
      <c r="E6" s="128" t="s">
        <v>56</v>
      </c>
      <c r="F6" s="129">
        <f aca="true" t="shared" si="0" ref="F6:F15">SUM(G6:H6)</f>
        <v>0</v>
      </c>
      <c r="G6" s="130" t="s">
        <v>56</v>
      </c>
      <c r="H6" s="131" t="s">
        <v>56</v>
      </c>
    </row>
    <row r="7" spans="1:8" ht="24.75" customHeight="1">
      <c r="A7" s="132" t="s">
        <v>56</v>
      </c>
      <c r="B7" s="28" t="s">
        <v>56</v>
      </c>
      <c r="C7" s="128" t="s">
        <v>56</v>
      </c>
      <c r="D7" s="133" t="s">
        <v>56</v>
      </c>
      <c r="E7" s="128" t="s">
        <v>56</v>
      </c>
      <c r="F7" s="129">
        <f t="shared" si="0"/>
        <v>0</v>
      </c>
      <c r="G7" s="130" t="s">
        <v>56</v>
      </c>
      <c r="H7" s="131" t="s">
        <v>56</v>
      </c>
    </row>
    <row r="8" spans="1:8" ht="24.75" customHeight="1">
      <c r="A8" s="132" t="s">
        <v>56</v>
      </c>
      <c r="B8" s="28" t="s">
        <v>56</v>
      </c>
      <c r="C8" s="128" t="s">
        <v>56</v>
      </c>
      <c r="D8" s="133" t="s">
        <v>56</v>
      </c>
      <c r="E8" s="128" t="s">
        <v>56</v>
      </c>
      <c r="F8" s="129">
        <f t="shared" si="0"/>
        <v>0</v>
      </c>
      <c r="G8" s="130" t="s">
        <v>56</v>
      </c>
      <c r="H8" s="131" t="s">
        <v>56</v>
      </c>
    </row>
    <row r="9" spans="1:8" ht="24.75" customHeight="1">
      <c r="A9" s="132" t="s">
        <v>56</v>
      </c>
      <c r="B9" s="28" t="s">
        <v>56</v>
      </c>
      <c r="C9" s="128" t="s">
        <v>56</v>
      </c>
      <c r="D9" s="133" t="s">
        <v>56</v>
      </c>
      <c r="E9" s="128" t="s">
        <v>56</v>
      </c>
      <c r="F9" s="129">
        <f t="shared" si="0"/>
        <v>0</v>
      </c>
      <c r="G9" s="130" t="s">
        <v>56</v>
      </c>
      <c r="H9" s="131" t="s">
        <v>56</v>
      </c>
    </row>
    <row r="10" spans="1:8" ht="24.75" customHeight="1">
      <c r="A10" s="132" t="s">
        <v>56</v>
      </c>
      <c r="B10" s="28" t="s">
        <v>56</v>
      </c>
      <c r="C10" s="128" t="s">
        <v>56</v>
      </c>
      <c r="D10" s="133" t="s">
        <v>56</v>
      </c>
      <c r="E10" s="128" t="s">
        <v>56</v>
      </c>
      <c r="F10" s="129">
        <f t="shared" si="0"/>
        <v>0</v>
      </c>
      <c r="G10" s="130" t="s">
        <v>56</v>
      </c>
      <c r="H10" s="131" t="s">
        <v>56</v>
      </c>
    </row>
    <row r="11" spans="1:8" ht="24.75" customHeight="1">
      <c r="A11" s="132" t="s">
        <v>56</v>
      </c>
      <c r="B11" s="28" t="s">
        <v>56</v>
      </c>
      <c r="C11" s="128" t="s">
        <v>56</v>
      </c>
      <c r="D11" s="133" t="s">
        <v>56</v>
      </c>
      <c r="E11" s="128" t="s">
        <v>56</v>
      </c>
      <c r="F11" s="129">
        <f t="shared" si="0"/>
        <v>0</v>
      </c>
      <c r="G11" s="130" t="s">
        <v>56</v>
      </c>
      <c r="H11" s="131" t="s">
        <v>56</v>
      </c>
    </row>
    <row r="12" spans="1:8" ht="24.75" customHeight="1">
      <c r="A12" s="132" t="s">
        <v>56</v>
      </c>
      <c r="B12" s="28" t="s">
        <v>56</v>
      </c>
      <c r="C12" s="128" t="s">
        <v>56</v>
      </c>
      <c r="D12" s="133" t="s">
        <v>56</v>
      </c>
      <c r="E12" s="128" t="s">
        <v>56</v>
      </c>
      <c r="F12" s="129">
        <f t="shared" si="0"/>
        <v>0</v>
      </c>
      <c r="G12" s="130" t="s">
        <v>56</v>
      </c>
      <c r="H12" s="131" t="s">
        <v>56</v>
      </c>
    </row>
    <row r="13" spans="1:8" ht="24.75" customHeight="1">
      <c r="A13" s="132" t="s">
        <v>56</v>
      </c>
      <c r="B13" s="28" t="s">
        <v>56</v>
      </c>
      <c r="C13" s="128" t="s">
        <v>56</v>
      </c>
      <c r="D13" s="133" t="s">
        <v>56</v>
      </c>
      <c r="E13" s="128" t="s">
        <v>56</v>
      </c>
      <c r="F13" s="129">
        <f t="shared" si="0"/>
        <v>0</v>
      </c>
      <c r="G13" s="130" t="s">
        <v>56</v>
      </c>
      <c r="H13" s="131" t="s">
        <v>56</v>
      </c>
    </row>
    <row r="14" spans="1:8" ht="24.75" customHeight="1">
      <c r="A14" s="132" t="s">
        <v>56</v>
      </c>
      <c r="B14" s="28" t="s">
        <v>56</v>
      </c>
      <c r="C14" s="128" t="s">
        <v>56</v>
      </c>
      <c r="D14" s="133" t="s">
        <v>56</v>
      </c>
      <c r="E14" s="128" t="s">
        <v>56</v>
      </c>
      <c r="F14" s="129">
        <f t="shared" si="0"/>
        <v>0</v>
      </c>
      <c r="G14" s="130" t="s">
        <v>56</v>
      </c>
      <c r="H14" s="131" t="s">
        <v>56</v>
      </c>
    </row>
    <row r="15" spans="1:8" ht="24.75" customHeight="1">
      <c r="A15" s="132" t="s">
        <v>56</v>
      </c>
      <c r="B15" s="28" t="s">
        <v>56</v>
      </c>
      <c r="C15" s="128" t="s">
        <v>56</v>
      </c>
      <c r="D15" s="133" t="s">
        <v>56</v>
      </c>
      <c r="E15" s="128" t="s">
        <v>56</v>
      </c>
      <c r="F15" s="129">
        <f t="shared" si="0"/>
        <v>0</v>
      </c>
      <c r="G15" s="130" t="s">
        <v>56</v>
      </c>
      <c r="H15" s="131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7.33203125" style="0" customWidth="1"/>
    <col min="2" max="2" width="24.5" style="0" customWidth="1"/>
    <col min="3" max="6" width="20" style="0" customWidth="1"/>
  </cols>
  <sheetData>
    <row r="1" spans="1:6" ht="12.75" customHeight="1">
      <c r="A1" s="35"/>
      <c r="B1" s="102"/>
      <c r="C1" s="36"/>
      <c r="D1" s="134"/>
      <c r="E1" s="134"/>
      <c r="F1" s="36" t="s">
        <v>293</v>
      </c>
    </row>
    <row r="2" spans="1:6" ht="22.5" customHeight="1">
      <c r="A2" s="263" t="s">
        <v>294</v>
      </c>
      <c r="B2" s="263"/>
      <c r="C2" s="263"/>
      <c r="D2" s="263"/>
      <c r="E2" s="263"/>
      <c r="F2" s="263"/>
    </row>
    <row r="3" spans="1:6" ht="12.75" customHeight="1">
      <c r="A3" s="135" t="s">
        <v>5</v>
      </c>
      <c r="B3" s="102"/>
      <c r="C3" s="136"/>
      <c r="D3" s="134"/>
      <c r="E3" s="134"/>
      <c r="F3" s="136" t="s">
        <v>6</v>
      </c>
    </row>
    <row r="4" spans="1:6" ht="21.75" customHeight="1">
      <c r="A4" s="261" t="s">
        <v>295</v>
      </c>
      <c r="B4" s="262" t="s">
        <v>296</v>
      </c>
      <c r="C4" s="264" t="s">
        <v>297</v>
      </c>
      <c r="D4" s="265"/>
      <c r="E4" s="265"/>
      <c r="F4" s="266"/>
    </row>
    <row r="5" spans="1:6" ht="21.75" customHeight="1">
      <c r="A5" s="261"/>
      <c r="B5" s="262"/>
      <c r="C5" s="137" t="s">
        <v>155</v>
      </c>
      <c r="D5" s="138" t="s">
        <v>106</v>
      </c>
      <c r="E5" s="139" t="s">
        <v>67</v>
      </c>
      <c r="F5" s="139" t="s">
        <v>108</v>
      </c>
    </row>
    <row r="6" spans="1:6" ht="19.5" customHeight="1">
      <c r="A6" s="140" t="s">
        <v>65</v>
      </c>
      <c r="B6" s="141">
        <f>SUM(B7,B8,B9)</f>
        <v>300000</v>
      </c>
      <c r="C6" s="141">
        <f aca="true" t="shared" si="0" ref="C6:C11">SUM(D6,E6,F6)</f>
        <v>300000</v>
      </c>
      <c r="D6" s="61">
        <f>SUM(D7,D8,D9)</f>
        <v>300000</v>
      </c>
      <c r="E6" s="61">
        <f>SUM(E7,E8,E9)</f>
        <v>0</v>
      </c>
      <c r="F6" s="61">
        <f>SUM(F7,F8,F9)</f>
        <v>0</v>
      </c>
    </row>
    <row r="7" spans="1:6" ht="19.5" customHeight="1">
      <c r="A7" s="142" t="s">
        <v>298</v>
      </c>
      <c r="B7" s="143">
        <v>0</v>
      </c>
      <c r="C7" s="141">
        <f t="shared" si="0"/>
        <v>0</v>
      </c>
      <c r="D7" s="143">
        <v>0</v>
      </c>
      <c r="E7" s="143">
        <v>0</v>
      </c>
      <c r="F7" s="143">
        <v>0</v>
      </c>
    </row>
    <row r="8" spans="1:6" ht="19.5" customHeight="1">
      <c r="A8" s="142" t="s">
        <v>299</v>
      </c>
      <c r="B8" s="143">
        <v>100000</v>
      </c>
      <c r="C8" s="141">
        <f t="shared" si="0"/>
        <v>100000</v>
      </c>
      <c r="D8" s="143">
        <v>100000</v>
      </c>
      <c r="E8" s="143">
        <v>0</v>
      </c>
      <c r="F8" s="143">
        <v>0</v>
      </c>
    </row>
    <row r="9" spans="1:6" ht="19.5" customHeight="1">
      <c r="A9" s="142" t="s">
        <v>300</v>
      </c>
      <c r="B9" s="144">
        <f>SUM(B10,B11)</f>
        <v>200000</v>
      </c>
      <c r="C9" s="141">
        <f t="shared" si="0"/>
        <v>200000</v>
      </c>
      <c r="D9" s="144">
        <f>SUM(D10,D11)</f>
        <v>200000</v>
      </c>
      <c r="E9" s="144">
        <f>SUM(E10,E11)</f>
        <v>0</v>
      </c>
      <c r="F9" s="144">
        <f>SUM(F10,F11)</f>
        <v>0</v>
      </c>
    </row>
    <row r="10" spans="1:6" ht="19.5" customHeight="1">
      <c r="A10" s="145" t="s">
        <v>301</v>
      </c>
      <c r="B10" s="143">
        <v>200000</v>
      </c>
      <c r="C10" s="141">
        <f t="shared" si="0"/>
        <v>200000</v>
      </c>
      <c r="D10" s="143">
        <v>200000</v>
      </c>
      <c r="E10" s="143">
        <v>0</v>
      </c>
      <c r="F10" s="143">
        <v>0</v>
      </c>
    </row>
    <row r="11" spans="1:6" ht="19.5" customHeight="1">
      <c r="A11" s="146" t="s">
        <v>302</v>
      </c>
      <c r="B11" s="147">
        <v>0</v>
      </c>
      <c r="C11" s="148">
        <f t="shared" si="0"/>
        <v>0</v>
      </c>
      <c r="D11" s="147">
        <v>0</v>
      </c>
      <c r="E11" s="147">
        <v>0</v>
      </c>
      <c r="F11" s="147">
        <v>0</v>
      </c>
    </row>
    <row r="12" spans="1:6" ht="19.5" customHeight="1">
      <c r="A12" s="149"/>
      <c r="B12" s="149"/>
      <c r="C12" s="149"/>
      <c r="D12" s="149"/>
      <c r="E12" s="149"/>
      <c r="F12" s="149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zoomScalePageLayoutView="0" workbookViewId="0" topLeftCell="A1">
      <selection activeCell="K13" sqref="K13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34"/>
      <c r="B1" s="35"/>
      <c r="C1" s="35"/>
      <c r="D1" s="35"/>
      <c r="E1" s="35"/>
      <c r="F1" s="35"/>
      <c r="G1" s="36" t="s">
        <v>303</v>
      </c>
    </row>
    <row r="2" spans="1:7" ht="24.75" customHeight="1">
      <c r="A2" s="181" t="s">
        <v>304</v>
      </c>
      <c r="B2" s="181"/>
      <c r="C2" s="181"/>
      <c r="D2" s="181"/>
      <c r="E2" s="181"/>
      <c r="F2" s="181"/>
      <c r="G2" s="181"/>
    </row>
    <row r="3" spans="1:7" ht="24.75" customHeight="1">
      <c r="A3" s="34" t="s">
        <v>56</v>
      </c>
      <c r="B3" s="35"/>
      <c r="C3" s="35"/>
      <c r="D3" s="35"/>
      <c r="E3" s="35"/>
      <c r="F3" s="35"/>
      <c r="G3" s="36" t="s">
        <v>6</v>
      </c>
    </row>
    <row r="4" spans="1:7" ht="21.75" customHeight="1">
      <c r="A4" s="268" t="s">
        <v>63</v>
      </c>
      <c r="B4" s="268" t="s">
        <v>0</v>
      </c>
      <c r="C4" s="268" t="s">
        <v>305</v>
      </c>
      <c r="D4" s="268" t="s">
        <v>306</v>
      </c>
      <c r="E4" s="270" t="s">
        <v>307</v>
      </c>
      <c r="F4" s="272" t="s">
        <v>308</v>
      </c>
      <c r="G4" s="217" t="s">
        <v>59</v>
      </c>
    </row>
    <row r="5" spans="1:7" ht="47.25" customHeight="1">
      <c r="A5" s="269"/>
      <c r="B5" s="269"/>
      <c r="C5" s="269"/>
      <c r="D5" s="269"/>
      <c r="E5" s="271"/>
      <c r="F5" s="273"/>
      <c r="G5" s="267"/>
    </row>
    <row r="6" spans="1:7" ht="24.75" customHeight="1">
      <c r="A6" s="150" t="s">
        <v>56</v>
      </c>
      <c r="B6" s="151" t="s">
        <v>56</v>
      </c>
      <c r="C6" s="152" t="s">
        <v>56</v>
      </c>
      <c r="D6" s="153" t="s">
        <v>56</v>
      </c>
      <c r="E6" s="153" t="s">
        <v>56</v>
      </c>
      <c r="F6" s="154" t="s">
        <v>56</v>
      </c>
      <c r="G6" s="155" t="s">
        <v>56</v>
      </c>
    </row>
    <row r="7" spans="1:7" ht="24.75" customHeight="1">
      <c r="A7" s="150" t="s">
        <v>56</v>
      </c>
      <c r="B7" s="151" t="s">
        <v>56</v>
      </c>
      <c r="C7" s="152" t="s">
        <v>56</v>
      </c>
      <c r="D7" s="153" t="s">
        <v>56</v>
      </c>
      <c r="E7" s="153" t="s">
        <v>56</v>
      </c>
      <c r="F7" s="154" t="s">
        <v>56</v>
      </c>
      <c r="G7" s="155" t="s">
        <v>56</v>
      </c>
    </row>
    <row r="8" spans="1:7" ht="24.75" customHeight="1">
      <c r="A8" s="150" t="s">
        <v>56</v>
      </c>
      <c r="B8" s="151" t="s">
        <v>56</v>
      </c>
      <c r="C8" s="152" t="s">
        <v>56</v>
      </c>
      <c r="D8" s="153" t="s">
        <v>56</v>
      </c>
      <c r="E8" s="153" t="s">
        <v>56</v>
      </c>
      <c r="F8" s="154" t="s">
        <v>56</v>
      </c>
      <c r="G8" s="155" t="s">
        <v>56</v>
      </c>
    </row>
    <row r="9" spans="1:7" ht="24.75" customHeight="1">
      <c r="A9" s="150" t="s">
        <v>56</v>
      </c>
      <c r="B9" s="151" t="s">
        <v>56</v>
      </c>
      <c r="C9" s="152" t="s">
        <v>56</v>
      </c>
      <c r="D9" s="153" t="s">
        <v>56</v>
      </c>
      <c r="E9" s="153" t="s">
        <v>56</v>
      </c>
      <c r="F9" s="154" t="s">
        <v>56</v>
      </c>
      <c r="G9" s="155" t="s">
        <v>56</v>
      </c>
    </row>
    <row r="10" spans="1:7" ht="24.75" customHeight="1">
      <c r="A10" s="150" t="s">
        <v>56</v>
      </c>
      <c r="B10" s="151" t="s">
        <v>56</v>
      </c>
      <c r="C10" s="152" t="s">
        <v>56</v>
      </c>
      <c r="D10" s="153" t="s">
        <v>56</v>
      </c>
      <c r="E10" s="153" t="s">
        <v>56</v>
      </c>
      <c r="F10" s="154" t="s">
        <v>56</v>
      </c>
      <c r="G10" s="155" t="s">
        <v>56</v>
      </c>
    </row>
    <row r="11" spans="1:7" ht="24.75" customHeight="1">
      <c r="A11" s="150" t="s">
        <v>56</v>
      </c>
      <c r="B11" s="151" t="s">
        <v>56</v>
      </c>
      <c r="C11" s="152" t="s">
        <v>56</v>
      </c>
      <c r="D11" s="153" t="s">
        <v>56</v>
      </c>
      <c r="E11" s="153" t="s">
        <v>56</v>
      </c>
      <c r="F11" s="154" t="s">
        <v>56</v>
      </c>
      <c r="G11" s="155" t="s">
        <v>56</v>
      </c>
    </row>
    <row r="12" spans="1:7" ht="24.75" customHeight="1">
      <c r="A12" s="150" t="s">
        <v>56</v>
      </c>
      <c r="B12" s="151" t="s">
        <v>56</v>
      </c>
      <c r="C12" s="152" t="s">
        <v>56</v>
      </c>
      <c r="D12" s="153" t="s">
        <v>56</v>
      </c>
      <c r="E12" s="153" t="s">
        <v>56</v>
      </c>
      <c r="F12" s="154" t="s">
        <v>56</v>
      </c>
      <c r="G12" s="155" t="s">
        <v>56</v>
      </c>
    </row>
    <row r="13" spans="1:7" ht="24.75" customHeight="1">
      <c r="A13" s="150" t="s">
        <v>56</v>
      </c>
      <c r="B13" s="151" t="s">
        <v>56</v>
      </c>
      <c r="C13" s="152" t="s">
        <v>56</v>
      </c>
      <c r="D13" s="153" t="s">
        <v>56</v>
      </c>
      <c r="E13" s="153" t="s">
        <v>56</v>
      </c>
      <c r="F13" s="154" t="s">
        <v>56</v>
      </c>
      <c r="G13" s="155" t="s">
        <v>56</v>
      </c>
    </row>
    <row r="14" spans="1:7" ht="24.75" customHeight="1">
      <c r="A14" s="150" t="s">
        <v>56</v>
      </c>
      <c r="B14" s="151" t="s">
        <v>56</v>
      </c>
      <c r="C14" s="152" t="s">
        <v>56</v>
      </c>
      <c r="D14" s="153" t="s">
        <v>56</v>
      </c>
      <c r="E14" s="153" t="s">
        <v>56</v>
      </c>
      <c r="F14" s="154" t="s">
        <v>56</v>
      </c>
      <c r="G14" s="155" t="s">
        <v>56</v>
      </c>
    </row>
    <row r="15" spans="1:7" ht="24.75" customHeight="1">
      <c r="A15" s="150" t="s">
        <v>56</v>
      </c>
      <c r="B15" s="151" t="s">
        <v>56</v>
      </c>
      <c r="C15" s="152" t="s">
        <v>56</v>
      </c>
      <c r="D15" s="153" t="s">
        <v>56</v>
      </c>
      <c r="E15" s="153" t="s">
        <v>56</v>
      </c>
      <c r="F15" s="154" t="s">
        <v>56</v>
      </c>
      <c r="G15" s="155" t="s">
        <v>56</v>
      </c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showGridLines="0" showZeros="0" zoomScalePageLayoutView="0" workbookViewId="0" topLeftCell="A24">
      <selection activeCell="B42" sqref="B42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0.25" customHeight="1">
      <c r="A2" s="159" t="s">
        <v>4</v>
      </c>
      <c r="B2" s="159"/>
      <c r="C2" s="159"/>
      <c r="D2" s="159"/>
    </row>
    <row r="3" spans="1:4" ht="21.75" customHeight="1">
      <c r="A3" s="11" t="s">
        <v>5</v>
      </c>
      <c r="B3" s="11"/>
      <c r="C3" s="11"/>
      <c r="D3" s="10" t="s">
        <v>6</v>
      </c>
    </row>
    <row r="4" spans="1:4" ht="18.75" customHeight="1">
      <c r="A4" s="158" t="s">
        <v>7</v>
      </c>
      <c r="B4" s="158"/>
      <c r="C4" s="158" t="s">
        <v>8</v>
      </c>
      <c r="D4" s="158"/>
    </row>
    <row r="5" spans="1:4" ht="18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18.75" customHeight="1">
      <c r="A6" s="13" t="s">
        <v>11</v>
      </c>
      <c r="B6" s="14">
        <v>184060000</v>
      </c>
      <c r="C6" s="13" t="s">
        <v>12</v>
      </c>
      <c r="D6" s="14">
        <v>0</v>
      </c>
    </row>
    <row r="7" spans="1:4" ht="18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18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18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18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18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18.75" customHeight="1">
      <c r="A12" s="13" t="s">
        <v>23</v>
      </c>
      <c r="B12" s="16">
        <v>0</v>
      </c>
      <c r="C12" s="13" t="s">
        <v>24</v>
      </c>
      <c r="D12" s="14">
        <v>182410000</v>
      </c>
    </row>
    <row r="13" spans="1:4" ht="18.75" customHeight="1">
      <c r="A13" s="13" t="s">
        <v>25</v>
      </c>
      <c r="B13" s="14">
        <v>0</v>
      </c>
      <c r="C13" s="13" t="s">
        <v>26</v>
      </c>
      <c r="D13" s="14">
        <v>0</v>
      </c>
    </row>
    <row r="14" spans="1:4" ht="18.75" customHeight="1">
      <c r="A14" s="13"/>
      <c r="B14" s="14"/>
      <c r="C14" s="15" t="s">
        <v>27</v>
      </c>
      <c r="D14" s="14">
        <v>0</v>
      </c>
    </row>
    <row r="15" spans="1:4" ht="18.75" customHeight="1">
      <c r="A15" s="13"/>
      <c r="B15" s="14"/>
      <c r="C15" s="13" t="s">
        <v>28</v>
      </c>
      <c r="D15" s="14">
        <v>0</v>
      </c>
    </row>
    <row r="16" spans="1:4" ht="18.75" customHeight="1">
      <c r="A16" s="13"/>
      <c r="B16" s="14"/>
      <c r="C16" s="13" t="s">
        <v>29</v>
      </c>
      <c r="D16" s="14">
        <v>1650000</v>
      </c>
    </row>
    <row r="17" spans="1:4" ht="18.75" customHeight="1">
      <c r="A17" s="13"/>
      <c r="B17" s="14"/>
      <c r="C17" s="13" t="s">
        <v>30</v>
      </c>
      <c r="D17" s="14">
        <v>0</v>
      </c>
    </row>
    <row r="18" spans="1:4" ht="18.75" customHeight="1">
      <c r="A18" s="13"/>
      <c r="B18" s="14"/>
      <c r="C18" s="13" t="s">
        <v>31</v>
      </c>
      <c r="D18" s="14">
        <v>0</v>
      </c>
    </row>
    <row r="19" spans="1:4" ht="18.75" customHeight="1">
      <c r="A19" s="13"/>
      <c r="B19" s="17"/>
      <c r="C19" s="13" t="s">
        <v>32</v>
      </c>
      <c r="D19" s="14">
        <v>0</v>
      </c>
    </row>
    <row r="20" spans="1:4" ht="18.75" customHeight="1">
      <c r="A20" s="13"/>
      <c r="B20" s="14"/>
      <c r="C20" s="13" t="s">
        <v>33</v>
      </c>
      <c r="D20" s="14">
        <v>0</v>
      </c>
    </row>
    <row r="21" spans="1:4" ht="18.75" customHeight="1">
      <c r="A21" s="13"/>
      <c r="B21" s="14"/>
      <c r="C21" s="13" t="s">
        <v>34</v>
      </c>
      <c r="D21" s="14">
        <v>0</v>
      </c>
    </row>
    <row r="22" spans="1:4" ht="18.75" customHeight="1">
      <c r="A22" s="13"/>
      <c r="B22" s="17"/>
      <c r="C22" s="13" t="s">
        <v>35</v>
      </c>
      <c r="D22" s="14">
        <v>0</v>
      </c>
    </row>
    <row r="23" spans="1:4" ht="18.75" customHeight="1">
      <c r="A23" s="13"/>
      <c r="B23" s="14"/>
      <c r="C23" s="13" t="s">
        <v>36</v>
      </c>
      <c r="D23" s="14">
        <v>0</v>
      </c>
    </row>
    <row r="24" spans="1:4" ht="18.75" customHeight="1">
      <c r="A24" s="13"/>
      <c r="B24" s="14"/>
      <c r="C24" s="13" t="s">
        <v>37</v>
      </c>
      <c r="D24" s="14">
        <v>0</v>
      </c>
    </row>
    <row r="25" spans="1:4" ht="18.75" customHeight="1">
      <c r="A25" s="13"/>
      <c r="B25" s="14"/>
      <c r="C25" s="13" t="s">
        <v>38</v>
      </c>
      <c r="D25" s="14">
        <v>0</v>
      </c>
    </row>
    <row r="26" spans="1:4" ht="18.75" customHeight="1">
      <c r="A26" s="13"/>
      <c r="B26" s="14"/>
      <c r="C26" s="13" t="s">
        <v>39</v>
      </c>
      <c r="D26" s="14">
        <v>0</v>
      </c>
    </row>
    <row r="27" spans="1:4" ht="18.75" customHeight="1">
      <c r="A27" s="13"/>
      <c r="B27" s="17"/>
      <c r="C27" s="13" t="s">
        <v>40</v>
      </c>
      <c r="D27" s="14">
        <v>0</v>
      </c>
    </row>
    <row r="28" spans="1:4" ht="18.75" customHeight="1">
      <c r="A28" s="13"/>
      <c r="B28" s="17"/>
      <c r="C28" s="15" t="s">
        <v>41</v>
      </c>
      <c r="D28" s="14">
        <v>0</v>
      </c>
    </row>
    <row r="29" spans="1:4" ht="18.75" customHeight="1">
      <c r="A29" s="15"/>
      <c r="B29" s="14"/>
      <c r="C29" s="15" t="s">
        <v>42</v>
      </c>
      <c r="D29" s="14">
        <v>0</v>
      </c>
    </row>
    <row r="30" spans="1:4" ht="18.75" customHeight="1">
      <c r="A30" s="15"/>
      <c r="B30" s="14"/>
      <c r="C30" s="13" t="s">
        <v>43</v>
      </c>
      <c r="D30" s="14">
        <v>0</v>
      </c>
    </row>
    <row r="31" spans="1:4" ht="18.75" customHeight="1">
      <c r="A31" s="18"/>
      <c r="B31" s="14"/>
      <c r="C31" s="13" t="s">
        <v>44</v>
      </c>
      <c r="D31" s="14">
        <v>0</v>
      </c>
    </row>
    <row r="32" spans="1:4" ht="18.75" customHeight="1">
      <c r="A32" s="18"/>
      <c r="B32" s="14"/>
      <c r="C32" s="13" t="s">
        <v>45</v>
      </c>
      <c r="D32" s="14">
        <v>0</v>
      </c>
    </row>
    <row r="33" spans="1:4" ht="18.75" customHeight="1">
      <c r="A33" s="18"/>
      <c r="B33" s="14"/>
      <c r="C33" s="13" t="s">
        <v>46</v>
      </c>
      <c r="D33" s="16">
        <v>0</v>
      </c>
    </row>
    <row r="34" spans="1:4" ht="18.75" customHeight="1">
      <c r="A34" s="12" t="s">
        <v>47</v>
      </c>
      <c r="B34" s="14">
        <f>SUM(B6:B13)</f>
        <v>184060000</v>
      </c>
      <c r="C34" s="12" t="s">
        <v>48</v>
      </c>
      <c r="D34" s="14">
        <f>SUM(D6:D33)</f>
        <v>184060000</v>
      </c>
    </row>
    <row r="35" spans="1:4" ht="18.75" customHeight="1">
      <c r="A35" s="13" t="s">
        <v>49</v>
      </c>
      <c r="B35" s="14">
        <v>0</v>
      </c>
      <c r="C35" s="15" t="s">
        <v>50</v>
      </c>
      <c r="D35" s="16">
        <v>0</v>
      </c>
    </row>
    <row r="36" spans="1:4" ht="18.75" customHeight="1">
      <c r="A36" s="13" t="s">
        <v>51</v>
      </c>
      <c r="B36" s="16">
        <v>0</v>
      </c>
      <c r="C36" s="15"/>
      <c r="D36" s="14"/>
    </row>
    <row r="37" spans="1:4" ht="18.75" customHeight="1">
      <c r="A37" s="12" t="s">
        <v>52</v>
      </c>
      <c r="B37" s="14">
        <f>SUM(B34:B36)</f>
        <v>184060000</v>
      </c>
      <c r="C37" s="12" t="s">
        <v>53</v>
      </c>
      <c r="D37" s="14">
        <f>SUM(D34:D35)</f>
        <v>184060000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007874015748" right="0.3937007874015748" top="0.5905511811023623" bottom="0.3937007874015748" header="0" footer="0"/>
  <pageSetup errors="blank" fitToHeight="1000" horizontalDpi="600" verticalDpi="600" orientation="portrait" paperSize="9" r:id="rId1"/>
  <headerFooter alignWithMargins="0">
    <oddFooter>&amp;C第&amp;P页 共&amp;N页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showZeros="0" zoomScalePageLayoutView="0" workbookViewId="0" topLeftCell="D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3.83203125" style="0" customWidth="1"/>
    <col min="8" max="8" width="13.66015625" style="0" customWidth="1"/>
    <col min="9" max="12" width="11.33203125" style="0" customWidth="1"/>
    <col min="13" max="13" width="13.33203125" style="0" customWidth="1"/>
    <col min="14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59" t="s">
        <v>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21.75" customHeight="1">
      <c r="A3" s="176" t="s">
        <v>5</v>
      </c>
      <c r="B3" s="176" t="s">
        <v>0</v>
      </c>
      <c r="C3" s="176" t="s">
        <v>56</v>
      </c>
      <c r="D3" s="176"/>
      <c r="E3" s="176"/>
      <c r="F3" s="176"/>
      <c r="G3" s="176"/>
      <c r="H3" s="176"/>
      <c r="I3" s="176"/>
      <c r="J3" s="176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73" t="s">
        <v>58</v>
      </c>
      <c r="B4" s="174"/>
      <c r="C4" s="174"/>
      <c r="D4" s="174"/>
      <c r="E4" s="175"/>
      <c r="F4" s="170" t="s">
        <v>59</v>
      </c>
      <c r="G4" s="173" t="s">
        <v>60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64" t="s">
        <v>61</v>
      </c>
      <c r="W4" s="162" t="s">
        <v>51</v>
      </c>
    </row>
    <row r="5" spans="1:23" ht="24.75" customHeight="1">
      <c r="A5" s="173" t="s">
        <v>62</v>
      </c>
      <c r="B5" s="174"/>
      <c r="C5" s="175"/>
      <c r="D5" s="177" t="s">
        <v>63</v>
      </c>
      <c r="E5" s="179" t="s">
        <v>64</v>
      </c>
      <c r="F5" s="171"/>
      <c r="G5" s="160" t="s">
        <v>65</v>
      </c>
      <c r="H5" s="173" t="s">
        <v>66</v>
      </c>
      <c r="I5" s="174"/>
      <c r="J5" s="174"/>
      <c r="K5" s="174"/>
      <c r="L5" s="174"/>
      <c r="M5" s="174"/>
      <c r="N5" s="174"/>
      <c r="O5" s="175"/>
      <c r="P5" s="167" t="s">
        <v>67</v>
      </c>
      <c r="Q5" s="165" t="s">
        <v>68</v>
      </c>
      <c r="R5" s="165" t="s">
        <v>69</v>
      </c>
      <c r="S5" s="169" t="s">
        <v>70</v>
      </c>
      <c r="T5" s="169" t="s">
        <v>71</v>
      </c>
      <c r="U5" s="165" t="s">
        <v>72</v>
      </c>
      <c r="V5" s="164"/>
      <c r="W5" s="162"/>
    </row>
    <row r="6" spans="1:23" ht="30" customHeight="1">
      <c r="A6" s="25" t="s">
        <v>73</v>
      </c>
      <c r="B6" s="25" t="s">
        <v>74</v>
      </c>
      <c r="C6" s="25" t="s">
        <v>75</v>
      </c>
      <c r="D6" s="178"/>
      <c r="E6" s="178"/>
      <c r="F6" s="172"/>
      <c r="G6" s="161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68"/>
      <c r="Q6" s="168"/>
      <c r="R6" s="166"/>
      <c r="S6" s="168"/>
      <c r="T6" s="168"/>
      <c r="U6" s="166"/>
      <c r="V6" s="164"/>
      <c r="W6" s="163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>SUM(G7,V7:W7)</f>
        <v>184060000</v>
      </c>
      <c r="G7" s="29">
        <f>SUM(H7,P7:U7)</f>
        <v>184060000</v>
      </c>
      <c r="H7" s="30">
        <v>184060000</v>
      </c>
      <c r="I7" s="30">
        <v>1650000</v>
      </c>
      <c r="J7" s="30">
        <v>0</v>
      </c>
      <c r="K7" s="30">
        <v>0</v>
      </c>
      <c r="L7" s="30">
        <v>0</v>
      </c>
      <c r="M7" s="30">
        <v>182410000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0">
        <v>0</v>
      </c>
      <c r="V7" s="32">
        <v>0</v>
      </c>
      <c r="W7" s="33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>SUM(G8,V8:W8)</f>
        <v>184060000</v>
      </c>
      <c r="G8" s="29">
        <f>SUM(H8,P8:U8)</f>
        <v>184060000</v>
      </c>
      <c r="H8" s="30">
        <v>184060000</v>
      </c>
      <c r="I8" s="30">
        <v>1650000</v>
      </c>
      <c r="J8" s="30">
        <v>0</v>
      </c>
      <c r="K8" s="30">
        <v>0</v>
      </c>
      <c r="L8" s="30">
        <v>0</v>
      </c>
      <c r="M8" s="30">
        <v>182410000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0">
        <v>0</v>
      </c>
      <c r="V8" s="32">
        <v>0</v>
      </c>
      <c r="W8" s="33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>SUM(G9,V9:W9)</f>
        <v>184060000</v>
      </c>
      <c r="G9" s="29">
        <f>SUM(H9,P9:U9)</f>
        <v>184060000</v>
      </c>
      <c r="H9" s="30">
        <v>184060000</v>
      </c>
      <c r="I9" s="30">
        <v>1650000</v>
      </c>
      <c r="J9" s="30">
        <v>0</v>
      </c>
      <c r="K9" s="30">
        <v>0</v>
      </c>
      <c r="L9" s="30">
        <v>0</v>
      </c>
      <c r="M9" s="30">
        <v>182410000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0">
        <v>0</v>
      </c>
      <c r="V9" s="32">
        <v>0</v>
      </c>
      <c r="W9" s="33">
        <v>0</v>
      </c>
    </row>
    <row r="10" spans="1:23" ht="21.75" customHeight="1">
      <c r="A10" s="28" t="s">
        <v>87</v>
      </c>
      <c r="B10" s="28" t="s">
        <v>88</v>
      </c>
      <c r="C10" s="28" t="s">
        <v>89</v>
      </c>
      <c r="D10" s="28" t="s">
        <v>85</v>
      </c>
      <c r="E10" s="28" t="s">
        <v>90</v>
      </c>
      <c r="F10" s="16">
        <f>SUM(G10,V10:W10)</f>
        <v>182410000</v>
      </c>
      <c r="G10" s="29">
        <f>SUM(H10,P10:U10)</f>
        <v>182410000</v>
      </c>
      <c r="H10" s="30">
        <v>182410000</v>
      </c>
      <c r="I10" s="30">
        <v>0</v>
      </c>
      <c r="J10" s="30">
        <v>0</v>
      </c>
      <c r="K10" s="30">
        <v>0</v>
      </c>
      <c r="L10" s="30">
        <v>0</v>
      </c>
      <c r="M10" s="30">
        <v>182410000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0">
        <v>0</v>
      </c>
      <c r="V10" s="32">
        <v>0</v>
      </c>
      <c r="W10" s="33">
        <v>0</v>
      </c>
    </row>
    <row r="11" spans="1:23" ht="21.75" customHeight="1">
      <c r="A11" s="28" t="s">
        <v>91</v>
      </c>
      <c r="B11" s="28" t="s">
        <v>92</v>
      </c>
      <c r="C11" s="28" t="s">
        <v>93</v>
      </c>
      <c r="D11" s="28" t="s">
        <v>85</v>
      </c>
      <c r="E11" s="28" t="s">
        <v>94</v>
      </c>
      <c r="F11" s="16">
        <f>SUM(G11,V11:W11)</f>
        <v>1650000</v>
      </c>
      <c r="G11" s="29">
        <f>SUM(H11,P11:U11)</f>
        <v>1650000</v>
      </c>
      <c r="H11" s="30">
        <v>1650000</v>
      </c>
      <c r="I11" s="30">
        <v>1650000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0">
        <v>0</v>
      </c>
      <c r="V11" s="32">
        <v>0</v>
      </c>
      <c r="W11" s="33">
        <v>0</v>
      </c>
    </row>
  </sheetData>
  <sheetProtection/>
  <mergeCells count="19">
    <mergeCell ref="F4:F6"/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62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4"/>
      <c r="B1" s="35"/>
      <c r="C1" s="35"/>
      <c r="D1" s="35"/>
      <c r="E1" s="35"/>
      <c r="F1" s="35"/>
      <c r="G1" s="35"/>
      <c r="H1" s="36" t="s">
        <v>95</v>
      </c>
    </row>
    <row r="2" spans="1:8" ht="24.75" customHeight="1">
      <c r="A2" s="181" t="s">
        <v>96</v>
      </c>
      <c r="B2" s="181"/>
      <c r="C2" s="181"/>
      <c r="D2" s="181"/>
      <c r="E2" s="181"/>
      <c r="F2" s="181"/>
      <c r="G2" s="181"/>
      <c r="H2" s="181"/>
    </row>
    <row r="3" spans="1:8" ht="24.75" customHeight="1">
      <c r="A3" s="37" t="s">
        <v>5</v>
      </c>
      <c r="B3" s="37"/>
      <c r="C3" s="182" t="s">
        <v>56</v>
      </c>
      <c r="D3" s="182"/>
      <c r="E3" s="182" t="s">
        <v>0</v>
      </c>
      <c r="F3" s="35"/>
      <c r="G3" s="35"/>
      <c r="H3" s="36" t="s">
        <v>6</v>
      </c>
    </row>
    <row r="4" spans="1:8" ht="21.75" customHeight="1">
      <c r="A4" s="158" t="s">
        <v>97</v>
      </c>
      <c r="B4" s="158"/>
      <c r="C4" s="158"/>
      <c r="D4" s="158"/>
      <c r="E4" s="158"/>
      <c r="F4" s="180" t="s">
        <v>65</v>
      </c>
      <c r="G4" s="180" t="s">
        <v>98</v>
      </c>
      <c r="H4" s="180" t="s">
        <v>99</v>
      </c>
    </row>
    <row r="5" spans="1:8" ht="47.25" customHeight="1">
      <c r="A5" s="38" t="s">
        <v>73</v>
      </c>
      <c r="B5" s="38" t="s">
        <v>74</v>
      </c>
      <c r="C5" s="38" t="s">
        <v>75</v>
      </c>
      <c r="D5" s="38" t="s">
        <v>63</v>
      </c>
      <c r="E5" s="38" t="s">
        <v>64</v>
      </c>
      <c r="F5" s="180"/>
      <c r="G5" s="180"/>
      <c r="H5" s="180"/>
    </row>
    <row r="6" spans="1:8" ht="24.75" customHeight="1">
      <c r="A6" s="39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39">
        <f>SUM(G6,H6)</f>
        <v>184060000</v>
      </c>
      <c r="G6" s="39">
        <v>0</v>
      </c>
      <c r="H6" s="39">
        <v>184060000</v>
      </c>
    </row>
    <row r="7" spans="1:8" ht="24.75" customHeight="1">
      <c r="A7" s="39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39">
        <f>SUM(G7,H7)</f>
        <v>184060000</v>
      </c>
      <c r="G7" s="39">
        <v>0</v>
      </c>
      <c r="H7" s="39">
        <v>184060000</v>
      </c>
    </row>
    <row r="8" spans="1:8" ht="24.75" customHeight="1">
      <c r="A8" s="39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39">
        <f>SUM(G8,H8)</f>
        <v>184060000</v>
      </c>
      <c r="G8" s="39">
        <v>0</v>
      </c>
      <c r="H8" s="39">
        <v>184060000</v>
      </c>
    </row>
    <row r="9" spans="1:8" ht="24.75" customHeight="1">
      <c r="A9" s="39" t="s">
        <v>87</v>
      </c>
      <c r="B9" s="16" t="s">
        <v>88</v>
      </c>
      <c r="C9" s="14" t="s">
        <v>89</v>
      </c>
      <c r="D9" s="14" t="s">
        <v>85</v>
      </c>
      <c r="E9" s="14" t="s">
        <v>90</v>
      </c>
      <c r="F9" s="39">
        <f>SUM(G9,H9)</f>
        <v>182410000</v>
      </c>
      <c r="G9" s="39">
        <v>0</v>
      </c>
      <c r="H9" s="39">
        <v>182410000</v>
      </c>
    </row>
    <row r="10" spans="1:8" ht="24.75" customHeight="1">
      <c r="A10" s="39" t="s">
        <v>91</v>
      </c>
      <c r="B10" s="16" t="s">
        <v>92</v>
      </c>
      <c r="C10" s="14" t="s">
        <v>93</v>
      </c>
      <c r="D10" s="14" t="s">
        <v>85</v>
      </c>
      <c r="E10" s="14" t="s">
        <v>94</v>
      </c>
      <c r="F10" s="39">
        <f>SUM(G10,H10)</f>
        <v>1650000</v>
      </c>
      <c r="G10" s="39">
        <v>0</v>
      </c>
      <c r="H10" s="39">
        <v>1650000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F13" sqref="F13:G13"/>
    </sheetView>
  </sheetViews>
  <sheetFormatPr defaultColWidth="9.33203125" defaultRowHeight="11.25"/>
  <cols>
    <col min="1" max="1" width="28.5" style="0" customWidth="1"/>
    <col min="2" max="2" width="17.83203125" style="0" customWidth="1"/>
    <col min="3" max="3" width="27.33203125" style="0" customWidth="1"/>
    <col min="4" max="4" width="15.33203125" style="0" customWidth="1"/>
    <col min="5" max="5" width="17.33203125" style="0" customWidth="1"/>
    <col min="6" max="6" width="11.83203125" style="0" customWidth="1"/>
    <col min="7" max="7" width="10" style="0" customWidth="1"/>
    <col min="8" max="8" width="12.66015625" style="0" customWidth="1"/>
  </cols>
  <sheetData>
    <row r="1" spans="1:8" ht="20.25" customHeight="1">
      <c r="A1" s="40"/>
      <c r="B1" s="40"/>
      <c r="C1" s="40"/>
      <c r="D1" s="40"/>
      <c r="E1" s="40"/>
      <c r="F1" s="40"/>
      <c r="G1" s="40"/>
      <c r="H1" s="41" t="s">
        <v>100</v>
      </c>
    </row>
    <row r="2" spans="1:8" ht="20.25" customHeight="1">
      <c r="A2" s="183" t="s">
        <v>101</v>
      </c>
      <c r="B2" s="183"/>
      <c r="C2" s="183"/>
      <c r="D2" s="183"/>
      <c r="E2" s="183"/>
      <c r="F2" s="183"/>
      <c r="G2" s="183"/>
      <c r="H2" s="183"/>
    </row>
    <row r="3" spans="1:8" ht="20.25" customHeight="1">
      <c r="A3" s="42" t="s">
        <v>5</v>
      </c>
      <c r="B3" s="43"/>
      <c r="C3" s="44"/>
      <c r="D3" s="44"/>
      <c r="E3" s="44"/>
      <c r="F3" s="44"/>
      <c r="G3" s="44"/>
      <c r="H3" s="41" t="s">
        <v>6</v>
      </c>
    </row>
    <row r="4" spans="1:8" ht="20.25" customHeight="1">
      <c r="A4" s="184" t="s">
        <v>102</v>
      </c>
      <c r="B4" s="185"/>
      <c r="C4" s="184" t="s">
        <v>103</v>
      </c>
      <c r="D4" s="186"/>
      <c r="E4" s="186"/>
      <c r="F4" s="186"/>
      <c r="G4" s="186"/>
      <c r="H4" s="185"/>
    </row>
    <row r="5" spans="1:8" ht="27.75" customHeight="1">
      <c r="A5" s="45" t="s">
        <v>104</v>
      </c>
      <c r="B5" s="46" t="s">
        <v>105</v>
      </c>
      <c r="C5" s="45" t="s">
        <v>104</v>
      </c>
      <c r="D5" s="45" t="s">
        <v>65</v>
      </c>
      <c r="E5" s="46" t="s">
        <v>106</v>
      </c>
      <c r="F5" s="156" t="s">
        <v>107</v>
      </c>
      <c r="G5" s="157" t="s">
        <v>108</v>
      </c>
      <c r="H5" s="156" t="s">
        <v>109</v>
      </c>
    </row>
    <row r="6" spans="1:8" ht="20.25" customHeight="1">
      <c r="A6" s="47" t="s">
        <v>110</v>
      </c>
      <c r="B6" s="48">
        <f>SUM(B7,B8,B9)</f>
        <v>184060000</v>
      </c>
      <c r="C6" s="49" t="s">
        <v>111</v>
      </c>
      <c r="D6" s="48">
        <f>SUM(D7:D35)</f>
        <v>184060000</v>
      </c>
      <c r="E6" s="48">
        <f>SUM(E7:E35)</f>
        <v>184060000</v>
      </c>
      <c r="F6" s="48">
        <f>SUM(F7:F35)</f>
        <v>0</v>
      </c>
      <c r="G6" s="48">
        <f>SUM(G7:G35)</f>
        <v>0</v>
      </c>
      <c r="H6" s="48">
        <f>SUM(H7:H35)</f>
        <v>0</v>
      </c>
    </row>
    <row r="7" spans="1:8" ht="20.25" customHeight="1">
      <c r="A7" s="47" t="s">
        <v>112</v>
      </c>
      <c r="B7" s="48">
        <v>184060000</v>
      </c>
      <c r="C7" s="49" t="s">
        <v>113</v>
      </c>
      <c r="D7" s="50">
        <f aca="true" t="shared" si="0" ref="D7:D35">SUM(E7:H7)</f>
        <v>0</v>
      </c>
      <c r="E7" s="48">
        <v>0</v>
      </c>
      <c r="F7" s="51">
        <v>0</v>
      </c>
      <c r="G7" s="48">
        <v>0</v>
      </c>
      <c r="H7" s="52">
        <v>0</v>
      </c>
    </row>
    <row r="8" spans="1:8" ht="20.25" customHeight="1">
      <c r="A8" s="47" t="s">
        <v>114</v>
      </c>
      <c r="B8" s="48">
        <v>0</v>
      </c>
      <c r="C8" s="49" t="s">
        <v>115</v>
      </c>
      <c r="D8" s="50">
        <f t="shared" si="0"/>
        <v>0</v>
      </c>
      <c r="E8" s="48">
        <v>0</v>
      </c>
      <c r="F8" s="51">
        <v>0</v>
      </c>
      <c r="G8" s="48">
        <v>0</v>
      </c>
      <c r="H8" s="52">
        <v>0</v>
      </c>
    </row>
    <row r="9" spans="1:8" ht="20.25" customHeight="1">
      <c r="A9" s="47" t="s">
        <v>116</v>
      </c>
      <c r="B9" s="53">
        <v>0</v>
      </c>
      <c r="C9" s="49" t="s">
        <v>117</v>
      </c>
      <c r="D9" s="50">
        <f t="shared" si="0"/>
        <v>0</v>
      </c>
      <c r="E9" s="48">
        <v>0</v>
      </c>
      <c r="F9" s="51">
        <v>0</v>
      </c>
      <c r="G9" s="48">
        <v>0</v>
      </c>
      <c r="H9" s="52">
        <v>0</v>
      </c>
    </row>
    <row r="10" spans="1:8" ht="20.25" customHeight="1">
      <c r="A10" s="47" t="s">
        <v>118</v>
      </c>
      <c r="B10" s="54">
        <f>SUM(B11,B12,B13)</f>
        <v>0</v>
      </c>
      <c r="C10" s="49" t="s">
        <v>119</v>
      </c>
      <c r="D10" s="50">
        <f t="shared" si="0"/>
        <v>0</v>
      </c>
      <c r="E10" s="48">
        <v>0</v>
      </c>
      <c r="F10" s="51">
        <v>0</v>
      </c>
      <c r="G10" s="48">
        <v>0</v>
      </c>
      <c r="H10" s="52">
        <v>0</v>
      </c>
    </row>
    <row r="11" spans="1:8" ht="20.25" customHeight="1">
      <c r="A11" s="47" t="s">
        <v>112</v>
      </c>
      <c r="B11" s="48">
        <v>0</v>
      </c>
      <c r="C11" s="49" t="s">
        <v>120</v>
      </c>
      <c r="D11" s="50">
        <f t="shared" si="0"/>
        <v>0</v>
      </c>
      <c r="E11" s="48">
        <v>0</v>
      </c>
      <c r="F11" s="51">
        <v>0</v>
      </c>
      <c r="G11" s="48">
        <v>0</v>
      </c>
      <c r="H11" s="52">
        <v>0</v>
      </c>
    </row>
    <row r="12" spans="1:8" ht="20.25" customHeight="1">
      <c r="A12" s="47" t="s">
        <v>114</v>
      </c>
      <c r="B12" s="48">
        <v>0</v>
      </c>
      <c r="C12" s="49" t="s">
        <v>121</v>
      </c>
      <c r="D12" s="50">
        <f t="shared" si="0"/>
        <v>0</v>
      </c>
      <c r="E12" s="48">
        <v>0</v>
      </c>
      <c r="F12" s="51">
        <v>0</v>
      </c>
      <c r="G12" s="48">
        <v>0</v>
      </c>
      <c r="H12" s="52">
        <v>0</v>
      </c>
    </row>
    <row r="13" spans="1:8" ht="20.25" customHeight="1">
      <c r="A13" s="47" t="s">
        <v>116</v>
      </c>
      <c r="B13" s="53">
        <v>0</v>
      </c>
      <c r="C13" s="49" t="s">
        <v>122</v>
      </c>
      <c r="D13" s="50">
        <f t="shared" si="0"/>
        <v>182410000</v>
      </c>
      <c r="E13" s="48">
        <v>182410000</v>
      </c>
      <c r="F13" s="51">
        <v>0</v>
      </c>
      <c r="G13" s="48">
        <v>0</v>
      </c>
      <c r="H13" s="52">
        <v>0</v>
      </c>
    </row>
    <row r="14" spans="1:8" ht="20.25" customHeight="1">
      <c r="A14" s="47"/>
      <c r="B14" s="55"/>
      <c r="C14" s="49" t="s">
        <v>123</v>
      </c>
      <c r="D14" s="50">
        <f t="shared" si="0"/>
        <v>0</v>
      </c>
      <c r="E14" s="48">
        <v>0</v>
      </c>
      <c r="F14" s="51">
        <v>0</v>
      </c>
      <c r="G14" s="48">
        <v>0</v>
      </c>
      <c r="H14" s="52">
        <v>0</v>
      </c>
    </row>
    <row r="15" spans="1:8" ht="20.25" customHeight="1">
      <c r="A15" s="56"/>
      <c r="B15" s="55"/>
      <c r="C15" s="57" t="s">
        <v>124</v>
      </c>
      <c r="D15" s="50">
        <f t="shared" si="0"/>
        <v>0</v>
      </c>
      <c r="E15" s="48">
        <v>0</v>
      </c>
      <c r="F15" s="51">
        <v>0</v>
      </c>
      <c r="G15" s="48">
        <v>0</v>
      </c>
      <c r="H15" s="52">
        <v>0</v>
      </c>
    </row>
    <row r="16" spans="1:8" ht="20.25" customHeight="1">
      <c r="A16" s="56"/>
      <c r="B16" s="53"/>
      <c r="C16" s="57" t="s">
        <v>125</v>
      </c>
      <c r="D16" s="50">
        <f t="shared" si="0"/>
        <v>0</v>
      </c>
      <c r="E16" s="48">
        <v>0</v>
      </c>
      <c r="F16" s="51">
        <v>0</v>
      </c>
      <c r="G16" s="48">
        <v>0</v>
      </c>
      <c r="H16" s="52">
        <v>0</v>
      </c>
    </row>
    <row r="17" spans="1:8" ht="20.25" customHeight="1">
      <c r="A17" s="56"/>
      <c r="B17" s="53"/>
      <c r="C17" s="57" t="s">
        <v>126</v>
      </c>
      <c r="D17" s="50">
        <f t="shared" si="0"/>
        <v>1650000</v>
      </c>
      <c r="E17" s="48">
        <v>1650000</v>
      </c>
      <c r="F17" s="51">
        <v>0</v>
      </c>
      <c r="G17" s="48">
        <v>0</v>
      </c>
      <c r="H17" s="52">
        <v>0</v>
      </c>
    </row>
    <row r="18" spans="1:8" ht="20.25" customHeight="1">
      <c r="A18" s="56"/>
      <c r="B18" s="53"/>
      <c r="C18" s="57" t="s">
        <v>127</v>
      </c>
      <c r="D18" s="50">
        <f t="shared" si="0"/>
        <v>0</v>
      </c>
      <c r="E18" s="48">
        <v>0</v>
      </c>
      <c r="F18" s="51">
        <v>0</v>
      </c>
      <c r="G18" s="48">
        <v>0</v>
      </c>
      <c r="H18" s="52">
        <v>0</v>
      </c>
    </row>
    <row r="19" spans="1:8" ht="20.25" customHeight="1">
      <c r="A19" s="56"/>
      <c r="B19" s="53"/>
      <c r="C19" s="57" t="s">
        <v>128</v>
      </c>
      <c r="D19" s="50">
        <f t="shared" si="0"/>
        <v>0</v>
      </c>
      <c r="E19" s="48">
        <v>0</v>
      </c>
      <c r="F19" s="51">
        <v>0</v>
      </c>
      <c r="G19" s="48">
        <v>0</v>
      </c>
      <c r="H19" s="52">
        <v>0</v>
      </c>
    </row>
    <row r="20" spans="1:8" ht="20.25" customHeight="1">
      <c r="A20" s="56"/>
      <c r="B20" s="53"/>
      <c r="C20" s="57" t="s">
        <v>129</v>
      </c>
      <c r="D20" s="50">
        <f t="shared" si="0"/>
        <v>0</v>
      </c>
      <c r="E20" s="48">
        <v>0</v>
      </c>
      <c r="F20" s="51">
        <v>0</v>
      </c>
      <c r="G20" s="48">
        <v>0</v>
      </c>
      <c r="H20" s="52">
        <v>0</v>
      </c>
    </row>
    <row r="21" spans="1:8" ht="20.25" customHeight="1">
      <c r="A21" s="56"/>
      <c r="B21" s="53"/>
      <c r="C21" s="57" t="s">
        <v>130</v>
      </c>
      <c r="D21" s="50">
        <f t="shared" si="0"/>
        <v>0</v>
      </c>
      <c r="E21" s="48">
        <v>0</v>
      </c>
      <c r="F21" s="51">
        <v>0</v>
      </c>
      <c r="G21" s="48">
        <v>0</v>
      </c>
      <c r="H21" s="52">
        <v>0</v>
      </c>
    </row>
    <row r="22" spans="1:8" ht="20.25" customHeight="1">
      <c r="A22" s="56"/>
      <c r="B22" s="53"/>
      <c r="C22" s="57" t="s">
        <v>131</v>
      </c>
      <c r="D22" s="50">
        <f t="shared" si="0"/>
        <v>0</v>
      </c>
      <c r="E22" s="48">
        <v>0</v>
      </c>
      <c r="F22" s="51">
        <v>0</v>
      </c>
      <c r="G22" s="48">
        <v>0</v>
      </c>
      <c r="H22" s="52">
        <v>0</v>
      </c>
    </row>
    <row r="23" spans="1:8" ht="20.25" customHeight="1">
      <c r="A23" s="56"/>
      <c r="B23" s="53"/>
      <c r="C23" s="57" t="s">
        <v>132</v>
      </c>
      <c r="D23" s="50">
        <f t="shared" si="0"/>
        <v>0</v>
      </c>
      <c r="E23" s="48">
        <v>0</v>
      </c>
      <c r="F23" s="51">
        <v>0</v>
      </c>
      <c r="G23" s="48">
        <v>0</v>
      </c>
      <c r="H23" s="52">
        <v>0</v>
      </c>
    </row>
    <row r="24" spans="1:8" ht="20.25" customHeight="1">
      <c r="A24" s="56"/>
      <c r="B24" s="53"/>
      <c r="C24" s="57" t="s">
        <v>133</v>
      </c>
      <c r="D24" s="50">
        <f t="shared" si="0"/>
        <v>0</v>
      </c>
      <c r="E24" s="48">
        <v>0</v>
      </c>
      <c r="F24" s="51">
        <v>0</v>
      </c>
      <c r="G24" s="48">
        <v>0</v>
      </c>
      <c r="H24" s="52">
        <v>0</v>
      </c>
    </row>
    <row r="25" spans="1:8" ht="20.25" customHeight="1">
      <c r="A25" s="56"/>
      <c r="B25" s="53"/>
      <c r="C25" s="57" t="s">
        <v>134</v>
      </c>
      <c r="D25" s="50">
        <f t="shared" si="0"/>
        <v>0</v>
      </c>
      <c r="E25" s="48">
        <v>0</v>
      </c>
      <c r="F25" s="51">
        <v>0</v>
      </c>
      <c r="G25" s="48">
        <v>0</v>
      </c>
      <c r="H25" s="52">
        <v>0</v>
      </c>
    </row>
    <row r="26" spans="1:8" ht="20.25" customHeight="1">
      <c r="A26" s="56"/>
      <c r="B26" s="53"/>
      <c r="C26" s="57" t="s">
        <v>135</v>
      </c>
      <c r="D26" s="50">
        <f t="shared" si="0"/>
        <v>0</v>
      </c>
      <c r="E26" s="48">
        <v>0</v>
      </c>
      <c r="F26" s="51">
        <v>0</v>
      </c>
      <c r="G26" s="48">
        <v>0</v>
      </c>
      <c r="H26" s="52">
        <v>0</v>
      </c>
    </row>
    <row r="27" spans="1:8" ht="20.25" customHeight="1">
      <c r="A27" s="56"/>
      <c r="B27" s="53"/>
      <c r="C27" s="57" t="s">
        <v>136</v>
      </c>
      <c r="D27" s="50">
        <f t="shared" si="0"/>
        <v>0</v>
      </c>
      <c r="E27" s="48">
        <v>0</v>
      </c>
      <c r="F27" s="51">
        <v>0</v>
      </c>
      <c r="G27" s="48">
        <v>0</v>
      </c>
      <c r="H27" s="52">
        <v>0</v>
      </c>
    </row>
    <row r="28" spans="1:8" ht="20.25" customHeight="1">
      <c r="A28" s="56"/>
      <c r="B28" s="53"/>
      <c r="C28" s="57" t="s">
        <v>137</v>
      </c>
      <c r="D28" s="50">
        <f t="shared" si="0"/>
        <v>0</v>
      </c>
      <c r="E28" s="48">
        <v>0</v>
      </c>
      <c r="F28" s="51">
        <v>0</v>
      </c>
      <c r="G28" s="48">
        <v>0</v>
      </c>
      <c r="H28" s="52">
        <v>0</v>
      </c>
    </row>
    <row r="29" spans="1:8" ht="20.25" customHeight="1">
      <c r="A29" s="56"/>
      <c r="B29" s="53"/>
      <c r="C29" s="57" t="s">
        <v>138</v>
      </c>
      <c r="D29" s="50">
        <f t="shared" si="0"/>
        <v>0</v>
      </c>
      <c r="E29" s="48">
        <v>0</v>
      </c>
      <c r="F29" s="51">
        <v>0</v>
      </c>
      <c r="G29" s="48">
        <v>0</v>
      </c>
      <c r="H29" s="52">
        <v>0</v>
      </c>
    </row>
    <row r="30" spans="1:8" ht="20.25" customHeight="1">
      <c r="A30" s="56"/>
      <c r="B30" s="53"/>
      <c r="C30" s="57" t="s">
        <v>139</v>
      </c>
      <c r="D30" s="50">
        <f t="shared" si="0"/>
        <v>0</v>
      </c>
      <c r="E30" s="48">
        <v>0</v>
      </c>
      <c r="F30" s="51">
        <v>0</v>
      </c>
      <c r="G30" s="48">
        <v>0</v>
      </c>
      <c r="H30" s="52">
        <v>0</v>
      </c>
    </row>
    <row r="31" spans="1:8" ht="20.25" customHeight="1">
      <c r="A31" s="56"/>
      <c r="B31" s="53"/>
      <c r="C31" s="57" t="s">
        <v>140</v>
      </c>
      <c r="D31" s="50">
        <f t="shared" si="0"/>
        <v>0</v>
      </c>
      <c r="E31" s="48">
        <v>0</v>
      </c>
      <c r="F31" s="51">
        <v>0</v>
      </c>
      <c r="G31" s="48">
        <v>0</v>
      </c>
      <c r="H31" s="52">
        <v>0</v>
      </c>
    </row>
    <row r="32" spans="1:8" ht="20.25" customHeight="1">
      <c r="A32" s="56"/>
      <c r="B32" s="53"/>
      <c r="C32" s="57" t="s">
        <v>141</v>
      </c>
      <c r="D32" s="50">
        <f t="shared" si="0"/>
        <v>0</v>
      </c>
      <c r="E32" s="48">
        <v>0</v>
      </c>
      <c r="F32" s="51">
        <v>0</v>
      </c>
      <c r="G32" s="48">
        <v>0</v>
      </c>
      <c r="H32" s="52">
        <v>0</v>
      </c>
    </row>
    <row r="33" spans="1:8" ht="20.25" customHeight="1">
      <c r="A33" s="56"/>
      <c r="B33" s="53"/>
      <c r="C33" s="57" t="s">
        <v>142</v>
      </c>
      <c r="D33" s="50">
        <f t="shared" si="0"/>
        <v>0</v>
      </c>
      <c r="E33" s="48">
        <v>0</v>
      </c>
      <c r="F33" s="51">
        <v>0</v>
      </c>
      <c r="G33" s="48">
        <v>0</v>
      </c>
      <c r="H33" s="52">
        <v>0</v>
      </c>
    </row>
    <row r="34" spans="1:8" ht="20.25" customHeight="1">
      <c r="A34" s="56"/>
      <c r="B34" s="53"/>
      <c r="C34" s="57" t="s">
        <v>143</v>
      </c>
      <c r="D34" s="50">
        <f t="shared" si="0"/>
        <v>0</v>
      </c>
      <c r="E34" s="48">
        <v>0</v>
      </c>
      <c r="F34" s="51">
        <v>0</v>
      </c>
      <c r="G34" s="48">
        <v>0</v>
      </c>
      <c r="H34" s="52">
        <v>0</v>
      </c>
    </row>
    <row r="35" spans="1:8" ht="20.25" customHeight="1">
      <c r="A35" s="56"/>
      <c r="B35" s="53"/>
      <c r="C35" s="57" t="s">
        <v>144</v>
      </c>
      <c r="D35" s="50">
        <f t="shared" si="0"/>
        <v>0</v>
      </c>
      <c r="E35" s="53">
        <v>0</v>
      </c>
      <c r="F35" s="58">
        <v>0</v>
      </c>
      <c r="G35" s="53">
        <v>0</v>
      </c>
      <c r="H35" s="59">
        <v>0</v>
      </c>
    </row>
    <row r="36" spans="1:8" ht="20.25" customHeight="1">
      <c r="A36" s="60"/>
      <c r="B36" s="61"/>
      <c r="C36" s="60"/>
      <c r="D36" s="61"/>
      <c r="E36" s="62"/>
      <c r="F36" s="62"/>
      <c r="G36" s="62"/>
      <c r="H36" s="62"/>
    </row>
    <row r="37" spans="1:8" ht="20.25" customHeight="1">
      <c r="A37" s="56"/>
      <c r="B37" s="53"/>
      <c r="C37" s="56"/>
      <c r="D37" s="50">
        <f>SUM(E37:H37)</f>
        <v>0</v>
      </c>
      <c r="E37" s="63"/>
      <c r="F37" s="63"/>
      <c r="G37" s="63"/>
      <c r="H37" s="53"/>
    </row>
    <row r="38" spans="1:8" ht="20.25" customHeight="1">
      <c r="A38" s="56"/>
      <c r="B38" s="64"/>
      <c r="C38" s="56"/>
      <c r="D38" s="61"/>
      <c r="E38" s="65"/>
      <c r="F38" s="65"/>
      <c r="G38" s="65"/>
      <c r="H38" s="65"/>
    </row>
    <row r="39" spans="1:8" ht="20.25" customHeight="1">
      <c r="A39" s="66" t="s">
        <v>310</v>
      </c>
      <c r="B39" s="67">
        <f>SUM(B6,B10)</f>
        <v>184060000</v>
      </c>
      <c r="C39" s="66" t="s">
        <v>309</v>
      </c>
      <c r="D39" s="68">
        <f>SUM(E39:H39)</f>
        <v>184060000</v>
      </c>
      <c r="E39" s="69">
        <f>SUM(E7:E37)</f>
        <v>184060000</v>
      </c>
      <c r="F39" s="69">
        <f>SUM(F7:F37)</f>
        <v>0</v>
      </c>
      <c r="G39" s="69">
        <f>SUM(G7:G37)</f>
        <v>0</v>
      </c>
      <c r="H39" s="69">
        <f>SUM(H7:H37)</f>
        <v>0</v>
      </c>
    </row>
    <row r="40" spans="2:8" ht="20.25" customHeight="1">
      <c r="B40" s="70"/>
      <c r="C40" s="71"/>
      <c r="D40" s="71"/>
      <c r="E40" s="71"/>
      <c r="F40" s="71"/>
      <c r="G40" s="71"/>
      <c r="H40" s="7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horizontalDpi="600" verticalDpi="600" orientation="portrait" paperSize="9" scale="8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showGridLines="0" showZeros="0" zoomScalePageLayoutView="0" workbookViewId="0" topLeftCell="D1">
      <selection activeCell="AC17" sqref="AC17"/>
    </sheetView>
  </sheetViews>
  <sheetFormatPr defaultColWidth="9.33203125" defaultRowHeight="11.25"/>
  <cols>
    <col min="1" max="1" width="4.83203125" style="0" customWidth="1"/>
    <col min="2" max="2" width="5.16015625" style="0" customWidth="1"/>
    <col min="3" max="3" width="9.16015625" style="0" customWidth="1"/>
    <col min="4" max="4" width="34.16015625" style="0" customWidth="1"/>
    <col min="5" max="5" width="13.16015625" style="0" customWidth="1"/>
    <col min="6" max="6" width="13.5" style="0" customWidth="1"/>
    <col min="7" max="7" width="12.5" style="0" customWidth="1"/>
    <col min="8" max="8" width="11.16015625" style="0" customWidth="1"/>
    <col min="9" max="9" width="13.83203125" style="0" customWidth="1"/>
    <col min="10" max="15" width="6.83203125" style="0" customWidth="1"/>
    <col min="16" max="16" width="11.83203125" style="0" customWidth="1"/>
    <col min="17" max="17" width="11.33203125" style="0" customWidth="1"/>
    <col min="18" max="18" width="9.5" style="0" customWidth="1"/>
    <col min="19" max="19" width="11.16015625" style="0" customWidth="1"/>
    <col min="20" max="35" width="6.83203125" style="0" customWidth="1"/>
  </cols>
  <sheetData>
    <row r="1" spans="1:35" ht="19.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5" t="s">
        <v>145</v>
      </c>
    </row>
    <row r="2" spans="1:35" s="1" customFormat="1" ht="19.5" customHeight="1">
      <c r="A2" s="188" t="s">
        <v>146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5" ht="19.5" customHeight="1">
      <c r="A3" s="76" t="s">
        <v>5</v>
      </c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5" t="s">
        <v>6</v>
      </c>
    </row>
    <row r="4" spans="1:35" ht="19.5" customHeight="1">
      <c r="A4" s="189" t="s">
        <v>9</v>
      </c>
      <c r="B4" s="190"/>
      <c r="C4" s="191"/>
      <c r="D4" s="192"/>
      <c r="E4" s="196" t="s">
        <v>59</v>
      </c>
      <c r="F4" s="193" t="s">
        <v>147</v>
      </c>
      <c r="G4" s="194"/>
      <c r="H4" s="194"/>
      <c r="I4" s="194"/>
      <c r="J4" s="194"/>
      <c r="K4" s="194"/>
      <c r="L4" s="194"/>
      <c r="M4" s="194"/>
      <c r="N4" s="194"/>
      <c r="O4" s="195"/>
      <c r="P4" s="193" t="s">
        <v>148</v>
      </c>
      <c r="Q4" s="194"/>
      <c r="R4" s="194"/>
      <c r="S4" s="194"/>
      <c r="T4" s="194"/>
      <c r="U4" s="194"/>
      <c r="V4" s="194"/>
      <c r="W4" s="194"/>
      <c r="X4" s="194"/>
      <c r="Y4" s="195"/>
      <c r="Z4" s="193" t="s">
        <v>149</v>
      </c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ht="21" customHeight="1">
      <c r="A5" s="189" t="s">
        <v>62</v>
      </c>
      <c r="B5" s="190"/>
      <c r="C5" s="187" t="s">
        <v>150</v>
      </c>
      <c r="D5" s="199" t="s">
        <v>151</v>
      </c>
      <c r="E5" s="197"/>
      <c r="F5" s="187" t="s">
        <v>65</v>
      </c>
      <c r="G5" s="187" t="s">
        <v>152</v>
      </c>
      <c r="H5" s="187"/>
      <c r="I5" s="187"/>
      <c r="J5" s="187" t="s">
        <v>153</v>
      </c>
      <c r="K5" s="187"/>
      <c r="L5" s="187"/>
      <c r="M5" s="187" t="s">
        <v>154</v>
      </c>
      <c r="N5" s="187"/>
      <c r="O5" s="187"/>
      <c r="P5" s="187" t="s">
        <v>65</v>
      </c>
      <c r="Q5" s="187" t="s">
        <v>152</v>
      </c>
      <c r="R5" s="187"/>
      <c r="S5" s="187"/>
      <c r="T5" s="187" t="s">
        <v>153</v>
      </c>
      <c r="U5" s="187"/>
      <c r="V5" s="187"/>
      <c r="W5" s="187" t="s">
        <v>154</v>
      </c>
      <c r="X5" s="187"/>
      <c r="Y5" s="187"/>
      <c r="Z5" s="187" t="s">
        <v>65</v>
      </c>
      <c r="AA5" s="187" t="s">
        <v>152</v>
      </c>
      <c r="AB5" s="187"/>
      <c r="AC5" s="187"/>
      <c r="AD5" s="187" t="s">
        <v>153</v>
      </c>
      <c r="AE5" s="187"/>
      <c r="AF5" s="187"/>
      <c r="AG5" s="187" t="s">
        <v>154</v>
      </c>
      <c r="AH5" s="187"/>
      <c r="AI5" s="187"/>
    </row>
    <row r="6" spans="1:35" ht="30.75" customHeight="1">
      <c r="A6" s="81" t="s">
        <v>73</v>
      </c>
      <c r="B6" s="82" t="s">
        <v>74</v>
      </c>
      <c r="C6" s="187"/>
      <c r="D6" s="200"/>
      <c r="E6" s="198"/>
      <c r="F6" s="187"/>
      <c r="G6" s="80" t="s">
        <v>155</v>
      </c>
      <c r="H6" s="80" t="s">
        <v>98</v>
      </c>
      <c r="I6" s="80" t="s">
        <v>99</v>
      </c>
      <c r="J6" s="80" t="s">
        <v>155</v>
      </c>
      <c r="K6" s="80" t="s">
        <v>98</v>
      </c>
      <c r="L6" s="80" t="s">
        <v>99</v>
      </c>
      <c r="M6" s="80" t="s">
        <v>155</v>
      </c>
      <c r="N6" s="80" t="s">
        <v>98</v>
      </c>
      <c r="O6" s="80" t="s">
        <v>99</v>
      </c>
      <c r="P6" s="187"/>
      <c r="Q6" s="80" t="s">
        <v>155</v>
      </c>
      <c r="R6" s="80" t="s">
        <v>98</v>
      </c>
      <c r="S6" s="80" t="s">
        <v>99</v>
      </c>
      <c r="T6" s="80" t="s">
        <v>155</v>
      </c>
      <c r="U6" s="80" t="s">
        <v>98</v>
      </c>
      <c r="V6" s="80" t="s">
        <v>99</v>
      </c>
      <c r="W6" s="80" t="s">
        <v>155</v>
      </c>
      <c r="X6" s="80" t="s">
        <v>98</v>
      </c>
      <c r="Y6" s="80" t="s">
        <v>99</v>
      </c>
      <c r="Z6" s="187"/>
      <c r="AA6" s="80" t="s">
        <v>155</v>
      </c>
      <c r="AB6" s="80" t="s">
        <v>98</v>
      </c>
      <c r="AC6" s="80" t="s">
        <v>99</v>
      </c>
      <c r="AD6" s="80" t="s">
        <v>155</v>
      </c>
      <c r="AE6" s="80" t="s">
        <v>98</v>
      </c>
      <c r="AF6" s="80" t="s">
        <v>99</v>
      </c>
      <c r="AG6" s="80" t="s">
        <v>155</v>
      </c>
      <c r="AH6" s="80" t="s">
        <v>98</v>
      </c>
      <c r="AI6" s="80" t="s">
        <v>99</v>
      </c>
    </row>
    <row r="7" spans="1:35" ht="19.5" customHeight="1">
      <c r="A7" s="83" t="s">
        <v>56</v>
      </c>
      <c r="B7" s="83" t="s">
        <v>56</v>
      </c>
      <c r="C7" s="83" t="s">
        <v>56</v>
      </c>
      <c r="D7" s="83" t="s">
        <v>65</v>
      </c>
      <c r="E7" s="84">
        <f aca="true" t="shared" si="0" ref="E7:E17">SUM(F7,P7,Z7)</f>
        <v>184060000</v>
      </c>
      <c r="F7" s="84">
        <f aca="true" t="shared" si="1" ref="F7:F17">SUM(G7,J7,M7)</f>
        <v>182410000</v>
      </c>
      <c r="G7" s="84">
        <f aca="true" t="shared" si="2" ref="G7:G17">SUM(H7,I7)</f>
        <v>182410000</v>
      </c>
      <c r="H7" s="84">
        <v>0</v>
      </c>
      <c r="I7" s="84">
        <v>182410000</v>
      </c>
      <c r="J7" s="84">
        <f aca="true" t="shared" si="3" ref="J7:J17">SUM(K7,L7)</f>
        <v>0</v>
      </c>
      <c r="K7" s="84">
        <v>0</v>
      </c>
      <c r="L7" s="84">
        <v>0</v>
      </c>
      <c r="M7" s="84">
        <f aca="true" t="shared" si="4" ref="M7:M17">SUM(N7,O7)</f>
        <v>0</v>
      </c>
      <c r="N7" s="84">
        <v>0</v>
      </c>
      <c r="O7" s="84">
        <v>0</v>
      </c>
      <c r="P7" s="84">
        <f aca="true" t="shared" si="5" ref="P7:P17">SUM(Q7,T7,W7)</f>
        <v>1650000</v>
      </c>
      <c r="Q7" s="84">
        <f aca="true" t="shared" si="6" ref="Q7:Q17">SUM(R7,S7)</f>
        <v>1650000</v>
      </c>
      <c r="R7" s="84">
        <v>0</v>
      </c>
      <c r="S7" s="84">
        <v>1650000</v>
      </c>
      <c r="T7" s="84">
        <f aca="true" t="shared" si="7" ref="T7:T17">SUM(U7,V7)</f>
        <v>0</v>
      </c>
      <c r="U7" s="84">
        <v>0</v>
      </c>
      <c r="V7" s="84">
        <v>0</v>
      </c>
      <c r="W7" s="84">
        <f aca="true" t="shared" si="8" ref="W7:W17">SUM(X7,Y7)</f>
        <v>0</v>
      </c>
      <c r="X7" s="84">
        <v>0</v>
      </c>
      <c r="Y7" s="84">
        <v>0</v>
      </c>
      <c r="Z7" s="84">
        <f aca="true" t="shared" si="9" ref="Z7:Z17">SUM(AA7,AD7,AG7)</f>
        <v>0</v>
      </c>
      <c r="AA7" s="84">
        <f aca="true" t="shared" si="10" ref="AA7:AA17">SUM(AB7,AC7)</f>
        <v>0</v>
      </c>
      <c r="AB7" s="84">
        <v>0</v>
      </c>
      <c r="AC7" s="84">
        <v>0</v>
      </c>
      <c r="AD7" s="84">
        <f aca="true" t="shared" si="11" ref="AD7:AD17">SUM(AE7,AF7)</f>
        <v>0</v>
      </c>
      <c r="AE7" s="84">
        <v>0</v>
      </c>
      <c r="AF7" s="84">
        <v>0</v>
      </c>
      <c r="AG7" s="84">
        <f aca="true" t="shared" si="12" ref="AG7:AG17">SUM(AH7,AI7)</f>
        <v>0</v>
      </c>
      <c r="AH7" s="84">
        <v>0</v>
      </c>
      <c r="AI7" s="84">
        <v>0</v>
      </c>
    </row>
    <row r="8" spans="1:35" ht="19.5" customHeight="1">
      <c r="A8" s="83" t="s">
        <v>56</v>
      </c>
      <c r="B8" s="83" t="s">
        <v>56</v>
      </c>
      <c r="C8" s="83" t="s">
        <v>56</v>
      </c>
      <c r="D8" s="83" t="s">
        <v>84</v>
      </c>
      <c r="E8" s="84">
        <f t="shared" si="0"/>
        <v>184060000</v>
      </c>
      <c r="F8" s="84">
        <f t="shared" si="1"/>
        <v>182410000</v>
      </c>
      <c r="G8" s="84">
        <f t="shared" si="2"/>
        <v>182410000</v>
      </c>
      <c r="H8" s="84">
        <v>0</v>
      </c>
      <c r="I8" s="84">
        <v>182410000</v>
      </c>
      <c r="J8" s="84">
        <f t="shared" si="3"/>
        <v>0</v>
      </c>
      <c r="K8" s="84">
        <v>0</v>
      </c>
      <c r="L8" s="84">
        <v>0</v>
      </c>
      <c r="M8" s="84">
        <f t="shared" si="4"/>
        <v>0</v>
      </c>
      <c r="N8" s="84">
        <v>0</v>
      </c>
      <c r="O8" s="84">
        <v>0</v>
      </c>
      <c r="P8" s="84">
        <f t="shared" si="5"/>
        <v>1650000</v>
      </c>
      <c r="Q8" s="84">
        <f t="shared" si="6"/>
        <v>1650000</v>
      </c>
      <c r="R8" s="84">
        <v>0</v>
      </c>
      <c r="S8" s="84">
        <v>1650000</v>
      </c>
      <c r="T8" s="84">
        <f t="shared" si="7"/>
        <v>0</v>
      </c>
      <c r="U8" s="84">
        <v>0</v>
      </c>
      <c r="V8" s="84">
        <v>0</v>
      </c>
      <c r="W8" s="84">
        <f t="shared" si="8"/>
        <v>0</v>
      </c>
      <c r="X8" s="84">
        <v>0</v>
      </c>
      <c r="Y8" s="84">
        <v>0</v>
      </c>
      <c r="Z8" s="84">
        <f t="shared" si="9"/>
        <v>0</v>
      </c>
      <c r="AA8" s="84">
        <f t="shared" si="10"/>
        <v>0</v>
      </c>
      <c r="AB8" s="84">
        <v>0</v>
      </c>
      <c r="AC8" s="84">
        <v>0</v>
      </c>
      <c r="AD8" s="84">
        <f t="shared" si="11"/>
        <v>0</v>
      </c>
      <c r="AE8" s="84">
        <v>0</v>
      </c>
      <c r="AF8" s="84">
        <v>0</v>
      </c>
      <c r="AG8" s="84">
        <f t="shared" si="12"/>
        <v>0</v>
      </c>
      <c r="AH8" s="84">
        <v>0</v>
      </c>
      <c r="AI8" s="84">
        <v>0</v>
      </c>
    </row>
    <row r="9" spans="1:35" ht="19.5" customHeight="1">
      <c r="A9" s="83" t="s">
        <v>56</v>
      </c>
      <c r="B9" s="83" t="s">
        <v>56</v>
      </c>
      <c r="C9" s="83" t="s">
        <v>85</v>
      </c>
      <c r="D9" s="83" t="s">
        <v>86</v>
      </c>
      <c r="E9" s="84">
        <f t="shared" si="0"/>
        <v>184060000</v>
      </c>
      <c r="F9" s="84">
        <f t="shared" si="1"/>
        <v>182410000</v>
      </c>
      <c r="G9" s="84">
        <f t="shared" si="2"/>
        <v>182410000</v>
      </c>
      <c r="H9" s="84">
        <v>0</v>
      </c>
      <c r="I9" s="84">
        <v>182410000</v>
      </c>
      <c r="J9" s="84">
        <f t="shared" si="3"/>
        <v>0</v>
      </c>
      <c r="K9" s="84">
        <v>0</v>
      </c>
      <c r="L9" s="84">
        <v>0</v>
      </c>
      <c r="M9" s="84">
        <f t="shared" si="4"/>
        <v>0</v>
      </c>
      <c r="N9" s="84">
        <v>0</v>
      </c>
      <c r="O9" s="84">
        <v>0</v>
      </c>
      <c r="P9" s="84">
        <f t="shared" si="5"/>
        <v>1650000</v>
      </c>
      <c r="Q9" s="84">
        <f t="shared" si="6"/>
        <v>1650000</v>
      </c>
      <c r="R9" s="84">
        <v>0</v>
      </c>
      <c r="S9" s="84">
        <v>1650000</v>
      </c>
      <c r="T9" s="84">
        <f t="shared" si="7"/>
        <v>0</v>
      </c>
      <c r="U9" s="84">
        <v>0</v>
      </c>
      <c r="V9" s="84">
        <v>0</v>
      </c>
      <c r="W9" s="84">
        <f t="shared" si="8"/>
        <v>0</v>
      </c>
      <c r="X9" s="84">
        <v>0</v>
      </c>
      <c r="Y9" s="84">
        <v>0</v>
      </c>
      <c r="Z9" s="84">
        <f t="shared" si="9"/>
        <v>0</v>
      </c>
      <c r="AA9" s="84">
        <f t="shared" si="10"/>
        <v>0</v>
      </c>
      <c r="AB9" s="84">
        <v>0</v>
      </c>
      <c r="AC9" s="84">
        <v>0</v>
      </c>
      <c r="AD9" s="84">
        <f t="shared" si="11"/>
        <v>0</v>
      </c>
      <c r="AE9" s="84">
        <v>0</v>
      </c>
      <c r="AF9" s="84">
        <v>0</v>
      </c>
      <c r="AG9" s="84">
        <f t="shared" si="12"/>
        <v>0</v>
      </c>
      <c r="AH9" s="84">
        <v>0</v>
      </c>
      <c r="AI9" s="84">
        <v>0</v>
      </c>
    </row>
    <row r="10" spans="1:35" ht="19.5" customHeight="1">
      <c r="A10" s="83" t="s">
        <v>156</v>
      </c>
      <c r="B10" s="83" t="s">
        <v>157</v>
      </c>
      <c r="C10" s="83" t="s">
        <v>85</v>
      </c>
      <c r="D10" s="83" t="s">
        <v>158</v>
      </c>
      <c r="E10" s="84">
        <f t="shared" si="0"/>
        <v>88050000</v>
      </c>
      <c r="F10" s="84">
        <f t="shared" si="1"/>
        <v>88050000</v>
      </c>
      <c r="G10" s="84">
        <f t="shared" si="2"/>
        <v>88050000</v>
      </c>
      <c r="H10" s="84">
        <v>0</v>
      </c>
      <c r="I10" s="84">
        <v>88050000</v>
      </c>
      <c r="J10" s="84">
        <f t="shared" si="3"/>
        <v>0</v>
      </c>
      <c r="K10" s="84">
        <v>0</v>
      </c>
      <c r="L10" s="84">
        <v>0</v>
      </c>
      <c r="M10" s="84">
        <f t="shared" si="4"/>
        <v>0</v>
      </c>
      <c r="N10" s="84">
        <v>0</v>
      </c>
      <c r="O10" s="84">
        <v>0</v>
      </c>
      <c r="P10" s="84">
        <f t="shared" si="5"/>
        <v>0</v>
      </c>
      <c r="Q10" s="84">
        <f t="shared" si="6"/>
        <v>0</v>
      </c>
      <c r="R10" s="84">
        <v>0</v>
      </c>
      <c r="S10" s="84">
        <v>0</v>
      </c>
      <c r="T10" s="84">
        <f t="shared" si="7"/>
        <v>0</v>
      </c>
      <c r="U10" s="84">
        <v>0</v>
      </c>
      <c r="V10" s="84">
        <v>0</v>
      </c>
      <c r="W10" s="84">
        <f t="shared" si="8"/>
        <v>0</v>
      </c>
      <c r="X10" s="84">
        <v>0</v>
      </c>
      <c r="Y10" s="84">
        <v>0</v>
      </c>
      <c r="Z10" s="84">
        <f t="shared" si="9"/>
        <v>0</v>
      </c>
      <c r="AA10" s="84">
        <f t="shared" si="10"/>
        <v>0</v>
      </c>
      <c r="AB10" s="84">
        <v>0</v>
      </c>
      <c r="AC10" s="84">
        <v>0</v>
      </c>
      <c r="AD10" s="84">
        <f t="shared" si="11"/>
        <v>0</v>
      </c>
      <c r="AE10" s="84">
        <v>0</v>
      </c>
      <c r="AF10" s="84">
        <v>0</v>
      </c>
      <c r="AG10" s="84">
        <f t="shared" si="12"/>
        <v>0</v>
      </c>
      <c r="AH10" s="84">
        <v>0</v>
      </c>
      <c r="AI10" s="84">
        <v>0</v>
      </c>
    </row>
    <row r="11" spans="1:35" ht="19.5" customHeight="1">
      <c r="A11" s="83" t="s">
        <v>159</v>
      </c>
      <c r="B11" s="83" t="s">
        <v>157</v>
      </c>
      <c r="C11" s="83" t="s">
        <v>85</v>
      </c>
      <c r="D11" s="83" t="s">
        <v>160</v>
      </c>
      <c r="E11" s="84">
        <f t="shared" si="0"/>
        <v>30000000</v>
      </c>
      <c r="F11" s="84">
        <f t="shared" si="1"/>
        <v>30000000</v>
      </c>
      <c r="G11" s="84">
        <f t="shared" si="2"/>
        <v>30000000</v>
      </c>
      <c r="H11" s="84">
        <v>0</v>
      </c>
      <c r="I11" s="84">
        <v>30000000</v>
      </c>
      <c r="J11" s="84">
        <f t="shared" si="3"/>
        <v>0</v>
      </c>
      <c r="K11" s="84">
        <v>0</v>
      </c>
      <c r="L11" s="84">
        <v>0</v>
      </c>
      <c r="M11" s="84">
        <f t="shared" si="4"/>
        <v>0</v>
      </c>
      <c r="N11" s="84">
        <v>0</v>
      </c>
      <c r="O11" s="84">
        <v>0</v>
      </c>
      <c r="P11" s="84">
        <f t="shared" si="5"/>
        <v>0</v>
      </c>
      <c r="Q11" s="84">
        <f t="shared" si="6"/>
        <v>0</v>
      </c>
      <c r="R11" s="84">
        <v>0</v>
      </c>
      <c r="S11" s="84">
        <v>0</v>
      </c>
      <c r="T11" s="84">
        <f t="shared" si="7"/>
        <v>0</v>
      </c>
      <c r="U11" s="84">
        <v>0</v>
      </c>
      <c r="V11" s="84">
        <v>0</v>
      </c>
      <c r="W11" s="84">
        <f t="shared" si="8"/>
        <v>0</v>
      </c>
      <c r="X11" s="84">
        <v>0</v>
      </c>
      <c r="Y11" s="84">
        <v>0</v>
      </c>
      <c r="Z11" s="84">
        <f t="shared" si="9"/>
        <v>0</v>
      </c>
      <c r="AA11" s="84">
        <f t="shared" si="10"/>
        <v>0</v>
      </c>
      <c r="AB11" s="84">
        <v>0</v>
      </c>
      <c r="AC11" s="84">
        <v>0</v>
      </c>
      <c r="AD11" s="84">
        <f t="shared" si="11"/>
        <v>0</v>
      </c>
      <c r="AE11" s="84">
        <v>0</v>
      </c>
      <c r="AF11" s="84">
        <v>0</v>
      </c>
      <c r="AG11" s="84">
        <f t="shared" si="12"/>
        <v>0</v>
      </c>
      <c r="AH11" s="84">
        <v>0</v>
      </c>
      <c r="AI11" s="84">
        <v>0</v>
      </c>
    </row>
    <row r="12" spans="1:35" ht="19.5" customHeight="1">
      <c r="A12" s="83" t="s">
        <v>161</v>
      </c>
      <c r="B12" s="83" t="s">
        <v>157</v>
      </c>
      <c r="C12" s="83" t="s">
        <v>85</v>
      </c>
      <c r="D12" s="83" t="s">
        <v>162</v>
      </c>
      <c r="E12" s="84">
        <f t="shared" si="0"/>
        <v>19280000</v>
      </c>
      <c r="F12" s="84">
        <f t="shared" si="1"/>
        <v>19280000</v>
      </c>
      <c r="G12" s="84">
        <f t="shared" si="2"/>
        <v>19280000</v>
      </c>
      <c r="H12" s="84">
        <v>0</v>
      </c>
      <c r="I12" s="84">
        <v>19280000</v>
      </c>
      <c r="J12" s="84">
        <f t="shared" si="3"/>
        <v>0</v>
      </c>
      <c r="K12" s="84">
        <v>0</v>
      </c>
      <c r="L12" s="84">
        <v>0</v>
      </c>
      <c r="M12" s="84">
        <f t="shared" si="4"/>
        <v>0</v>
      </c>
      <c r="N12" s="84">
        <v>0</v>
      </c>
      <c r="O12" s="84">
        <v>0</v>
      </c>
      <c r="P12" s="84">
        <f t="shared" si="5"/>
        <v>0</v>
      </c>
      <c r="Q12" s="84">
        <f t="shared" si="6"/>
        <v>0</v>
      </c>
      <c r="R12" s="84">
        <v>0</v>
      </c>
      <c r="S12" s="84">
        <v>0</v>
      </c>
      <c r="T12" s="84">
        <f t="shared" si="7"/>
        <v>0</v>
      </c>
      <c r="U12" s="84">
        <v>0</v>
      </c>
      <c r="V12" s="84">
        <v>0</v>
      </c>
      <c r="W12" s="84">
        <f t="shared" si="8"/>
        <v>0</v>
      </c>
      <c r="X12" s="84">
        <v>0</v>
      </c>
      <c r="Y12" s="84">
        <v>0</v>
      </c>
      <c r="Z12" s="84">
        <f t="shared" si="9"/>
        <v>0</v>
      </c>
      <c r="AA12" s="84">
        <f t="shared" si="10"/>
        <v>0</v>
      </c>
      <c r="AB12" s="84">
        <v>0</v>
      </c>
      <c r="AC12" s="84">
        <v>0</v>
      </c>
      <c r="AD12" s="84">
        <f t="shared" si="11"/>
        <v>0</v>
      </c>
      <c r="AE12" s="84">
        <v>0</v>
      </c>
      <c r="AF12" s="84">
        <v>0</v>
      </c>
      <c r="AG12" s="84">
        <f t="shared" si="12"/>
        <v>0</v>
      </c>
      <c r="AH12" s="84">
        <v>0</v>
      </c>
      <c r="AI12" s="84">
        <v>0</v>
      </c>
    </row>
    <row r="13" spans="1:35" ht="19.5" customHeight="1">
      <c r="A13" s="83" t="s">
        <v>156</v>
      </c>
      <c r="B13" s="83" t="s">
        <v>88</v>
      </c>
      <c r="C13" s="83" t="s">
        <v>85</v>
      </c>
      <c r="D13" s="83" t="s">
        <v>163</v>
      </c>
      <c r="E13" s="84">
        <f t="shared" si="0"/>
        <v>32080000</v>
      </c>
      <c r="F13" s="84">
        <f t="shared" si="1"/>
        <v>30430000</v>
      </c>
      <c r="G13" s="84">
        <f t="shared" si="2"/>
        <v>30430000</v>
      </c>
      <c r="H13" s="84">
        <v>0</v>
      </c>
      <c r="I13" s="84">
        <v>30430000</v>
      </c>
      <c r="J13" s="84">
        <f t="shared" si="3"/>
        <v>0</v>
      </c>
      <c r="K13" s="84">
        <v>0</v>
      </c>
      <c r="L13" s="84">
        <v>0</v>
      </c>
      <c r="M13" s="84">
        <f t="shared" si="4"/>
        <v>0</v>
      </c>
      <c r="N13" s="84">
        <v>0</v>
      </c>
      <c r="O13" s="84">
        <v>0</v>
      </c>
      <c r="P13" s="84">
        <f t="shared" si="5"/>
        <v>1650000</v>
      </c>
      <c r="Q13" s="84">
        <f t="shared" si="6"/>
        <v>1650000</v>
      </c>
      <c r="R13" s="84">
        <v>0</v>
      </c>
      <c r="S13" s="84">
        <v>1650000</v>
      </c>
      <c r="T13" s="84">
        <f t="shared" si="7"/>
        <v>0</v>
      </c>
      <c r="U13" s="84">
        <v>0</v>
      </c>
      <c r="V13" s="84">
        <v>0</v>
      </c>
      <c r="W13" s="84">
        <f t="shared" si="8"/>
        <v>0</v>
      </c>
      <c r="X13" s="84">
        <v>0</v>
      </c>
      <c r="Y13" s="84">
        <v>0</v>
      </c>
      <c r="Z13" s="84">
        <f t="shared" si="9"/>
        <v>0</v>
      </c>
      <c r="AA13" s="84">
        <f t="shared" si="10"/>
        <v>0</v>
      </c>
      <c r="AB13" s="84">
        <v>0</v>
      </c>
      <c r="AC13" s="84">
        <v>0</v>
      </c>
      <c r="AD13" s="84">
        <f t="shared" si="11"/>
        <v>0</v>
      </c>
      <c r="AE13" s="84">
        <v>0</v>
      </c>
      <c r="AF13" s="84">
        <v>0</v>
      </c>
      <c r="AG13" s="84">
        <f t="shared" si="12"/>
        <v>0</v>
      </c>
      <c r="AH13" s="84">
        <v>0</v>
      </c>
      <c r="AI13" s="84">
        <v>0</v>
      </c>
    </row>
    <row r="14" spans="1:35" ht="19.5" customHeight="1">
      <c r="A14" s="83" t="s">
        <v>164</v>
      </c>
      <c r="B14" s="83" t="s">
        <v>165</v>
      </c>
      <c r="C14" s="83" t="s">
        <v>85</v>
      </c>
      <c r="D14" s="83" t="s">
        <v>166</v>
      </c>
      <c r="E14" s="84">
        <f t="shared" si="0"/>
        <v>1550000</v>
      </c>
      <c r="F14" s="84">
        <f t="shared" si="1"/>
        <v>1550000</v>
      </c>
      <c r="G14" s="84">
        <f t="shared" si="2"/>
        <v>1550000</v>
      </c>
      <c r="H14" s="84">
        <v>0</v>
      </c>
      <c r="I14" s="84">
        <v>1550000</v>
      </c>
      <c r="J14" s="84">
        <f t="shared" si="3"/>
        <v>0</v>
      </c>
      <c r="K14" s="84">
        <v>0</v>
      </c>
      <c r="L14" s="84">
        <v>0</v>
      </c>
      <c r="M14" s="84">
        <f t="shared" si="4"/>
        <v>0</v>
      </c>
      <c r="N14" s="84">
        <v>0</v>
      </c>
      <c r="O14" s="84">
        <v>0</v>
      </c>
      <c r="P14" s="84">
        <f t="shared" si="5"/>
        <v>0</v>
      </c>
      <c r="Q14" s="84">
        <f t="shared" si="6"/>
        <v>0</v>
      </c>
      <c r="R14" s="84">
        <v>0</v>
      </c>
      <c r="S14" s="84">
        <v>0</v>
      </c>
      <c r="T14" s="84">
        <f t="shared" si="7"/>
        <v>0</v>
      </c>
      <c r="U14" s="84">
        <v>0</v>
      </c>
      <c r="V14" s="84">
        <v>0</v>
      </c>
      <c r="W14" s="84">
        <f t="shared" si="8"/>
        <v>0</v>
      </c>
      <c r="X14" s="84">
        <v>0</v>
      </c>
      <c r="Y14" s="84">
        <v>0</v>
      </c>
      <c r="Z14" s="84">
        <f t="shared" si="9"/>
        <v>0</v>
      </c>
      <c r="AA14" s="84">
        <f t="shared" si="10"/>
        <v>0</v>
      </c>
      <c r="AB14" s="84">
        <v>0</v>
      </c>
      <c r="AC14" s="84">
        <v>0</v>
      </c>
      <c r="AD14" s="84">
        <f t="shared" si="11"/>
        <v>0</v>
      </c>
      <c r="AE14" s="84">
        <v>0</v>
      </c>
      <c r="AF14" s="84">
        <v>0</v>
      </c>
      <c r="AG14" s="84">
        <f t="shared" si="12"/>
        <v>0</v>
      </c>
      <c r="AH14" s="84">
        <v>0</v>
      </c>
      <c r="AI14" s="84">
        <v>0</v>
      </c>
    </row>
    <row r="15" spans="1:35" ht="19.5" customHeight="1">
      <c r="A15" s="83" t="s">
        <v>167</v>
      </c>
      <c r="B15" s="83" t="s">
        <v>168</v>
      </c>
      <c r="C15" s="83" t="s">
        <v>85</v>
      </c>
      <c r="D15" s="83" t="s">
        <v>169</v>
      </c>
      <c r="E15" s="84">
        <f t="shared" si="0"/>
        <v>4500000</v>
      </c>
      <c r="F15" s="84">
        <f t="shared" si="1"/>
        <v>4500000</v>
      </c>
      <c r="G15" s="84">
        <f t="shared" si="2"/>
        <v>4500000</v>
      </c>
      <c r="H15" s="84">
        <v>0</v>
      </c>
      <c r="I15" s="84">
        <v>4500000</v>
      </c>
      <c r="J15" s="84">
        <f t="shared" si="3"/>
        <v>0</v>
      </c>
      <c r="K15" s="84">
        <v>0</v>
      </c>
      <c r="L15" s="84">
        <v>0</v>
      </c>
      <c r="M15" s="84">
        <f t="shared" si="4"/>
        <v>0</v>
      </c>
      <c r="N15" s="84">
        <v>0</v>
      </c>
      <c r="O15" s="84">
        <v>0</v>
      </c>
      <c r="P15" s="84">
        <f t="shared" si="5"/>
        <v>0</v>
      </c>
      <c r="Q15" s="84">
        <f t="shared" si="6"/>
        <v>0</v>
      </c>
      <c r="R15" s="84">
        <v>0</v>
      </c>
      <c r="S15" s="84">
        <v>0</v>
      </c>
      <c r="T15" s="84">
        <f t="shared" si="7"/>
        <v>0</v>
      </c>
      <c r="U15" s="84">
        <v>0</v>
      </c>
      <c r="V15" s="84">
        <v>0</v>
      </c>
      <c r="W15" s="84">
        <f t="shared" si="8"/>
        <v>0</v>
      </c>
      <c r="X15" s="84">
        <v>0</v>
      </c>
      <c r="Y15" s="84">
        <v>0</v>
      </c>
      <c r="Z15" s="84">
        <f t="shared" si="9"/>
        <v>0</v>
      </c>
      <c r="AA15" s="84">
        <f t="shared" si="10"/>
        <v>0</v>
      </c>
      <c r="AB15" s="84">
        <v>0</v>
      </c>
      <c r="AC15" s="84">
        <v>0</v>
      </c>
      <c r="AD15" s="84">
        <f t="shared" si="11"/>
        <v>0</v>
      </c>
      <c r="AE15" s="84">
        <v>0</v>
      </c>
      <c r="AF15" s="84">
        <v>0</v>
      </c>
      <c r="AG15" s="84">
        <f t="shared" si="12"/>
        <v>0</v>
      </c>
      <c r="AH15" s="84">
        <v>0</v>
      </c>
      <c r="AI15" s="84">
        <v>0</v>
      </c>
    </row>
    <row r="16" spans="1:35" ht="19.5" customHeight="1">
      <c r="A16" s="83" t="s">
        <v>167</v>
      </c>
      <c r="B16" s="83" t="s">
        <v>93</v>
      </c>
      <c r="C16" s="83" t="s">
        <v>85</v>
      </c>
      <c r="D16" s="83" t="s">
        <v>170</v>
      </c>
      <c r="E16" s="84">
        <f t="shared" si="0"/>
        <v>8400000</v>
      </c>
      <c r="F16" s="84">
        <f t="shared" si="1"/>
        <v>8400000</v>
      </c>
      <c r="G16" s="84">
        <f t="shared" si="2"/>
        <v>8400000</v>
      </c>
      <c r="H16" s="84">
        <v>0</v>
      </c>
      <c r="I16" s="84">
        <v>8400000</v>
      </c>
      <c r="J16" s="84">
        <f t="shared" si="3"/>
        <v>0</v>
      </c>
      <c r="K16" s="84">
        <v>0</v>
      </c>
      <c r="L16" s="84">
        <v>0</v>
      </c>
      <c r="M16" s="84">
        <f t="shared" si="4"/>
        <v>0</v>
      </c>
      <c r="N16" s="84">
        <v>0</v>
      </c>
      <c r="O16" s="84">
        <v>0</v>
      </c>
      <c r="P16" s="84">
        <f t="shared" si="5"/>
        <v>0</v>
      </c>
      <c r="Q16" s="84">
        <f t="shared" si="6"/>
        <v>0</v>
      </c>
      <c r="R16" s="84">
        <v>0</v>
      </c>
      <c r="S16" s="84">
        <v>0</v>
      </c>
      <c r="T16" s="84">
        <f t="shared" si="7"/>
        <v>0</v>
      </c>
      <c r="U16" s="84">
        <v>0</v>
      </c>
      <c r="V16" s="84">
        <v>0</v>
      </c>
      <c r="W16" s="84">
        <f t="shared" si="8"/>
        <v>0</v>
      </c>
      <c r="X16" s="84">
        <v>0</v>
      </c>
      <c r="Y16" s="84">
        <v>0</v>
      </c>
      <c r="Z16" s="84">
        <f t="shared" si="9"/>
        <v>0</v>
      </c>
      <c r="AA16" s="84">
        <f t="shared" si="10"/>
        <v>0</v>
      </c>
      <c r="AB16" s="84">
        <v>0</v>
      </c>
      <c r="AC16" s="84">
        <v>0</v>
      </c>
      <c r="AD16" s="84">
        <f t="shared" si="11"/>
        <v>0</v>
      </c>
      <c r="AE16" s="84">
        <v>0</v>
      </c>
      <c r="AF16" s="84">
        <v>0</v>
      </c>
      <c r="AG16" s="84">
        <f t="shared" si="12"/>
        <v>0</v>
      </c>
      <c r="AH16" s="84">
        <v>0</v>
      </c>
      <c r="AI16" s="84">
        <v>0</v>
      </c>
    </row>
    <row r="17" spans="1:35" ht="19.5" customHeight="1">
      <c r="A17" s="83" t="s">
        <v>164</v>
      </c>
      <c r="B17" s="83" t="s">
        <v>93</v>
      </c>
      <c r="C17" s="83" t="s">
        <v>85</v>
      </c>
      <c r="D17" s="83" t="s">
        <v>171</v>
      </c>
      <c r="E17" s="84">
        <f t="shared" si="0"/>
        <v>200000</v>
      </c>
      <c r="F17" s="84">
        <f t="shared" si="1"/>
        <v>200000</v>
      </c>
      <c r="G17" s="84">
        <f t="shared" si="2"/>
        <v>200000</v>
      </c>
      <c r="H17" s="84">
        <v>0</v>
      </c>
      <c r="I17" s="84">
        <v>200000</v>
      </c>
      <c r="J17" s="84">
        <f t="shared" si="3"/>
        <v>0</v>
      </c>
      <c r="K17" s="84">
        <v>0</v>
      </c>
      <c r="L17" s="84">
        <v>0</v>
      </c>
      <c r="M17" s="84">
        <f t="shared" si="4"/>
        <v>0</v>
      </c>
      <c r="N17" s="84">
        <v>0</v>
      </c>
      <c r="O17" s="84">
        <v>0</v>
      </c>
      <c r="P17" s="84">
        <f t="shared" si="5"/>
        <v>0</v>
      </c>
      <c r="Q17" s="84">
        <f t="shared" si="6"/>
        <v>0</v>
      </c>
      <c r="R17" s="84">
        <v>0</v>
      </c>
      <c r="S17" s="84">
        <v>0</v>
      </c>
      <c r="T17" s="84">
        <f t="shared" si="7"/>
        <v>0</v>
      </c>
      <c r="U17" s="84">
        <v>0</v>
      </c>
      <c r="V17" s="84">
        <v>0</v>
      </c>
      <c r="W17" s="84">
        <f t="shared" si="8"/>
        <v>0</v>
      </c>
      <c r="X17" s="84">
        <v>0</v>
      </c>
      <c r="Y17" s="84">
        <v>0</v>
      </c>
      <c r="Z17" s="84">
        <f t="shared" si="9"/>
        <v>0</v>
      </c>
      <c r="AA17" s="84">
        <f t="shared" si="10"/>
        <v>0</v>
      </c>
      <c r="AB17" s="84">
        <v>0</v>
      </c>
      <c r="AC17" s="84">
        <v>0</v>
      </c>
      <c r="AD17" s="84">
        <f t="shared" si="11"/>
        <v>0</v>
      </c>
      <c r="AE17" s="84">
        <v>0</v>
      </c>
      <c r="AF17" s="84">
        <v>0</v>
      </c>
      <c r="AG17" s="84">
        <f t="shared" si="12"/>
        <v>0</v>
      </c>
      <c r="AH17" s="84">
        <v>0</v>
      </c>
      <c r="AI17" s="84">
        <v>0</v>
      </c>
    </row>
  </sheetData>
  <sheetProtection/>
  <mergeCells count="21">
    <mergeCell ref="AD5:AF5"/>
    <mergeCell ref="G5:I5"/>
    <mergeCell ref="J5:L5"/>
    <mergeCell ref="M5:O5"/>
    <mergeCell ref="P5:P6"/>
    <mergeCell ref="Z5:Z6"/>
    <mergeCell ref="A5:B5"/>
    <mergeCell ref="F5:F6"/>
    <mergeCell ref="E4:E6"/>
    <mergeCell ref="C5:C6"/>
    <mergeCell ref="D5:D6"/>
    <mergeCell ref="AA5:AC5"/>
    <mergeCell ref="Q5:S5"/>
    <mergeCell ref="AG5:AI5"/>
    <mergeCell ref="T5:V5"/>
    <mergeCell ref="A2:AI2"/>
    <mergeCell ref="A4:D4"/>
    <mergeCell ref="F4:O4"/>
    <mergeCell ref="P4:Y4"/>
    <mergeCell ref="Z4:AI4"/>
    <mergeCell ref="W5:Y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5"/>
      <c r="B1" s="85"/>
      <c r="C1" s="85"/>
      <c r="D1" s="85"/>
      <c r="E1" s="85"/>
      <c r="F1" s="86" t="s">
        <v>172</v>
      </c>
    </row>
    <row r="2" spans="1:6" ht="26.25" customHeight="1">
      <c r="A2" s="205" t="s">
        <v>173</v>
      </c>
      <c r="B2" s="205"/>
      <c r="C2" s="205"/>
      <c r="D2" s="205"/>
      <c r="E2" s="205"/>
      <c r="F2" s="205"/>
    </row>
    <row r="3" spans="1:6" s="2" customFormat="1" ht="16.5" customHeight="1">
      <c r="A3" s="87" t="s">
        <v>5</v>
      </c>
      <c r="B3" s="88"/>
      <c r="C3" s="89"/>
      <c r="D3" s="89"/>
      <c r="E3" s="89"/>
      <c r="F3" s="90" t="s">
        <v>6</v>
      </c>
    </row>
    <row r="4" spans="1:6" ht="19.5" customHeight="1">
      <c r="A4" s="208" t="s">
        <v>9</v>
      </c>
      <c r="B4" s="208"/>
      <c r="C4" s="208"/>
      <c r="D4" s="211" t="s">
        <v>174</v>
      </c>
      <c r="E4" s="206" t="s">
        <v>175</v>
      </c>
      <c r="F4" s="207"/>
    </row>
    <row r="5" spans="1:6" ht="19.5" customHeight="1">
      <c r="A5" s="210" t="s">
        <v>62</v>
      </c>
      <c r="B5" s="210"/>
      <c r="C5" s="208" t="s">
        <v>176</v>
      </c>
      <c r="D5" s="210"/>
      <c r="E5" s="201" t="s">
        <v>177</v>
      </c>
      <c r="F5" s="203" t="s">
        <v>178</v>
      </c>
    </row>
    <row r="6" spans="1:6" ht="19.5" customHeight="1">
      <c r="A6" s="91" t="s">
        <v>73</v>
      </c>
      <c r="B6" s="91" t="s">
        <v>74</v>
      </c>
      <c r="C6" s="209"/>
      <c r="D6" s="212"/>
      <c r="E6" s="202"/>
      <c r="F6" s="204"/>
    </row>
    <row r="7" spans="1:6" ht="19.5" customHeight="1">
      <c r="A7" s="92" t="s">
        <v>56</v>
      </c>
      <c r="B7" s="93" t="s">
        <v>56</v>
      </c>
      <c r="C7" s="94" t="s">
        <v>56</v>
      </c>
      <c r="D7" s="95" t="s">
        <v>56</v>
      </c>
      <c r="E7" s="96" t="s">
        <v>56</v>
      </c>
      <c r="F7" s="97" t="s">
        <v>56</v>
      </c>
    </row>
    <row r="8" spans="1:6" ht="19.5" customHeight="1">
      <c r="A8" s="92" t="s">
        <v>56</v>
      </c>
      <c r="B8" s="93" t="s">
        <v>56</v>
      </c>
      <c r="C8" s="94" t="s">
        <v>56</v>
      </c>
      <c r="D8" s="95" t="s">
        <v>56</v>
      </c>
      <c r="E8" s="96" t="s">
        <v>56</v>
      </c>
      <c r="F8" s="97" t="s">
        <v>56</v>
      </c>
    </row>
    <row r="9" spans="1:6" ht="19.5" customHeight="1">
      <c r="A9" s="92" t="s">
        <v>56</v>
      </c>
      <c r="B9" s="93" t="s">
        <v>56</v>
      </c>
      <c r="C9" s="94" t="s">
        <v>56</v>
      </c>
      <c r="D9" s="95" t="s">
        <v>56</v>
      </c>
      <c r="E9" s="96" t="s">
        <v>56</v>
      </c>
      <c r="F9" s="97" t="s">
        <v>56</v>
      </c>
    </row>
    <row r="10" spans="1:6" ht="19.5" customHeight="1">
      <c r="A10" s="92" t="s">
        <v>56</v>
      </c>
      <c r="B10" s="93" t="s">
        <v>56</v>
      </c>
      <c r="C10" s="94" t="s">
        <v>56</v>
      </c>
      <c r="D10" s="95" t="s">
        <v>56</v>
      </c>
      <c r="E10" s="96" t="s">
        <v>56</v>
      </c>
      <c r="F10" s="97" t="s">
        <v>56</v>
      </c>
    </row>
    <row r="11" spans="1:6" ht="19.5" customHeight="1">
      <c r="A11" s="92" t="s">
        <v>56</v>
      </c>
      <c r="B11" s="93" t="s">
        <v>56</v>
      </c>
      <c r="C11" s="94" t="s">
        <v>56</v>
      </c>
      <c r="D11" s="95" t="s">
        <v>56</v>
      </c>
      <c r="E11" s="96" t="s">
        <v>56</v>
      </c>
      <c r="F11" s="97" t="s">
        <v>56</v>
      </c>
    </row>
    <row r="12" spans="1:6" ht="19.5" customHeight="1">
      <c r="A12" s="92" t="s">
        <v>56</v>
      </c>
      <c r="B12" s="93" t="s">
        <v>56</v>
      </c>
      <c r="C12" s="94" t="s">
        <v>56</v>
      </c>
      <c r="D12" s="95" t="s">
        <v>56</v>
      </c>
      <c r="E12" s="96" t="s">
        <v>56</v>
      </c>
      <c r="F12" s="97" t="s">
        <v>56</v>
      </c>
    </row>
    <row r="13" spans="1:6" ht="19.5" customHeight="1">
      <c r="A13" s="92" t="s">
        <v>56</v>
      </c>
      <c r="B13" s="93" t="s">
        <v>56</v>
      </c>
      <c r="C13" s="94" t="s">
        <v>56</v>
      </c>
      <c r="D13" s="95" t="s">
        <v>56</v>
      </c>
      <c r="E13" s="96" t="s">
        <v>56</v>
      </c>
      <c r="F13" s="97" t="s">
        <v>56</v>
      </c>
    </row>
    <row r="14" spans="1:6" ht="19.5" customHeight="1">
      <c r="A14" s="92" t="s">
        <v>56</v>
      </c>
      <c r="B14" s="93" t="s">
        <v>56</v>
      </c>
      <c r="C14" s="94" t="s">
        <v>56</v>
      </c>
      <c r="D14" s="95" t="s">
        <v>56</v>
      </c>
      <c r="E14" s="96" t="s">
        <v>56</v>
      </c>
      <c r="F14" s="97" t="s">
        <v>56</v>
      </c>
    </row>
    <row r="15" spans="1:6" ht="19.5" customHeight="1">
      <c r="A15" s="92" t="s">
        <v>56</v>
      </c>
      <c r="B15" s="93" t="s">
        <v>56</v>
      </c>
      <c r="C15" s="94" t="s">
        <v>56</v>
      </c>
      <c r="D15" s="95" t="s">
        <v>56</v>
      </c>
      <c r="E15" s="96" t="s">
        <v>56</v>
      </c>
      <c r="F15" s="97" t="s">
        <v>56</v>
      </c>
    </row>
    <row r="16" spans="1:6" ht="19.5" customHeight="1">
      <c r="A16" s="92" t="s">
        <v>56</v>
      </c>
      <c r="B16" s="93" t="s">
        <v>56</v>
      </c>
      <c r="C16" s="94" t="s">
        <v>56</v>
      </c>
      <c r="D16" s="95" t="s">
        <v>56</v>
      </c>
      <c r="E16" s="96" t="s">
        <v>56</v>
      </c>
      <c r="F16" s="97" t="s">
        <v>56</v>
      </c>
    </row>
    <row r="17" spans="1:6" ht="19.5" customHeight="1">
      <c r="A17" s="92" t="s">
        <v>56</v>
      </c>
      <c r="B17" s="93" t="s">
        <v>56</v>
      </c>
      <c r="C17" s="94" t="s">
        <v>56</v>
      </c>
      <c r="D17" s="95" t="s">
        <v>56</v>
      </c>
      <c r="E17" s="96" t="s">
        <v>56</v>
      </c>
      <c r="F17" s="97" t="s">
        <v>56</v>
      </c>
    </row>
  </sheetData>
  <sheetProtection/>
  <mergeCells count="8">
    <mergeCell ref="E5:E6"/>
    <mergeCell ref="F5:F6"/>
    <mergeCell ref="A2:F2"/>
    <mergeCell ref="E4:F4"/>
    <mergeCell ref="A4:C4"/>
    <mergeCell ref="C5:C6"/>
    <mergeCell ref="A5:B5"/>
    <mergeCell ref="D4: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zoomScalePageLayoutView="0" workbookViewId="0" topLeftCell="A1">
      <selection activeCell="I15" sqref="I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0" width="15" style="0" customWidth="1"/>
    <col min="11" max="13" width="11" style="0" customWidth="1"/>
    <col min="14" max="14" width="15" style="0" customWidth="1"/>
    <col min="15" max="15" width="10.16015625" style="0" customWidth="1"/>
    <col min="16" max="16" width="15" style="0" customWidth="1"/>
  </cols>
  <sheetData>
    <row r="1" spans="1:16" ht="19.5" customHeight="1">
      <c r="A1" s="98"/>
      <c r="B1" s="99"/>
      <c r="C1" s="99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86" t="s">
        <v>179</v>
      </c>
    </row>
    <row r="2" spans="1:16" ht="19.5" customHeight="1">
      <c r="A2" s="219" t="s">
        <v>180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9.5" customHeight="1">
      <c r="A3" s="220" t="s">
        <v>5</v>
      </c>
      <c r="B3" s="220"/>
      <c r="C3" s="220"/>
      <c r="D3" s="220"/>
      <c r="E3" s="101"/>
      <c r="F3" s="100"/>
      <c r="G3" s="102"/>
      <c r="H3" s="100"/>
      <c r="I3" s="100"/>
      <c r="J3" s="100"/>
      <c r="K3" s="100"/>
      <c r="L3" s="100"/>
      <c r="M3" s="100"/>
      <c r="N3" s="100"/>
      <c r="O3" s="100"/>
      <c r="P3" s="86" t="s">
        <v>6</v>
      </c>
    </row>
    <row r="4" spans="1:16" ht="19.5" customHeight="1">
      <c r="A4" s="213" t="s">
        <v>9</v>
      </c>
      <c r="B4" s="214"/>
      <c r="C4" s="214"/>
      <c r="D4" s="215"/>
      <c r="E4" s="216"/>
      <c r="F4" s="226" t="s">
        <v>59</v>
      </c>
      <c r="G4" s="217" t="s">
        <v>181</v>
      </c>
      <c r="H4" s="217" t="s">
        <v>182</v>
      </c>
      <c r="I4" s="217" t="s">
        <v>183</v>
      </c>
      <c r="J4" s="217" t="s">
        <v>184</v>
      </c>
      <c r="K4" s="217" t="s">
        <v>185</v>
      </c>
      <c r="L4" s="217" t="s">
        <v>186</v>
      </c>
      <c r="M4" s="217" t="s">
        <v>187</v>
      </c>
      <c r="N4" s="217" t="s">
        <v>188</v>
      </c>
      <c r="O4" s="217" t="s">
        <v>189</v>
      </c>
      <c r="P4" s="217" t="s">
        <v>190</v>
      </c>
    </row>
    <row r="5" spans="1:16" ht="19.5" customHeight="1">
      <c r="A5" s="221" t="s">
        <v>62</v>
      </c>
      <c r="B5" s="222"/>
      <c r="C5" s="223"/>
      <c r="D5" s="224" t="s">
        <v>150</v>
      </c>
      <c r="E5" s="226" t="s">
        <v>151</v>
      </c>
      <c r="F5" s="226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ht="30.75" customHeight="1">
      <c r="A6" s="103" t="s">
        <v>73</v>
      </c>
      <c r="B6" s="104" t="s">
        <v>74</v>
      </c>
      <c r="C6" s="105" t="s">
        <v>75</v>
      </c>
      <c r="D6" s="225"/>
      <c r="E6" s="225"/>
      <c r="F6" s="225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16" ht="19.5" customHeight="1">
      <c r="A7" s="106" t="s">
        <v>56</v>
      </c>
      <c r="B7" s="106" t="s">
        <v>56</v>
      </c>
      <c r="C7" s="107" t="s">
        <v>56</v>
      </c>
      <c r="D7" s="108" t="s">
        <v>56</v>
      </c>
      <c r="E7" s="109" t="s">
        <v>65</v>
      </c>
      <c r="F7" s="106">
        <f>SUM(G7:P7)</f>
        <v>184060000</v>
      </c>
      <c r="G7" s="106">
        <v>88050000</v>
      </c>
      <c r="H7" s="106">
        <v>32080000</v>
      </c>
      <c r="I7" s="106">
        <v>1750000</v>
      </c>
      <c r="J7" s="106">
        <v>19280000</v>
      </c>
      <c r="K7" s="106">
        <v>0</v>
      </c>
      <c r="L7" s="106">
        <v>0</v>
      </c>
      <c r="M7" s="106">
        <v>0</v>
      </c>
      <c r="N7" s="106">
        <v>30000000</v>
      </c>
      <c r="O7" s="106">
        <v>0</v>
      </c>
      <c r="P7" s="110">
        <v>12900000</v>
      </c>
    </row>
    <row r="8" spans="1:16" ht="19.5" customHeight="1">
      <c r="A8" s="106" t="s">
        <v>56</v>
      </c>
      <c r="B8" s="106" t="s">
        <v>56</v>
      </c>
      <c r="C8" s="107" t="s">
        <v>56</v>
      </c>
      <c r="D8" s="108" t="s">
        <v>56</v>
      </c>
      <c r="E8" s="109" t="s">
        <v>84</v>
      </c>
      <c r="F8" s="106">
        <f>SUM(G8:P8)</f>
        <v>184060000</v>
      </c>
      <c r="G8" s="106">
        <v>88050000</v>
      </c>
      <c r="H8" s="106">
        <v>32080000</v>
      </c>
      <c r="I8" s="106">
        <v>1750000</v>
      </c>
      <c r="J8" s="106">
        <v>19280000</v>
      </c>
      <c r="K8" s="106">
        <v>0</v>
      </c>
      <c r="L8" s="106">
        <v>0</v>
      </c>
      <c r="M8" s="106">
        <v>0</v>
      </c>
      <c r="N8" s="106">
        <v>30000000</v>
      </c>
      <c r="O8" s="106">
        <v>0</v>
      </c>
      <c r="P8" s="110">
        <v>12900000</v>
      </c>
    </row>
    <row r="9" spans="1:16" ht="19.5" customHeight="1">
      <c r="A9" s="106" t="s">
        <v>56</v>
      </c>
      <c r="B9" s="106" t="s">
        <v>56</v>
      </c>
      <c r="C9" s="107" t="s">
        <v>56</v>
      </c>
      <c r="D9" s="108" t="s">
        <v>85</v>
      </c>
      <c r="E9" s="109" t="s">
        <v>86</v>
      </c>
      <c r="F9" s="106">
        <f>SUM(G9:P9)</f>
        <v>184060000</v>
      </c>
      <c r="G9" s="106">
        <v>88050000</v>
      </c>
      <c r="H9" s="106">
        <v>32080000</v>
      </c>
      <c r="I9" s="106">
        <v>1750000</v>
      </c>
      <c r="J9" s="106">
        <v>19280000</v>
      </c>
      <c r="K9" s="106">
        <v>0</v>
      </c>
      <c r="L9" s="106">
        <v>0</v>
      </c>
      <c r="M9" s="106">
        <v>0</v>
      </c>
      <c r="N9" s="106">
        <v>30000000</v>
      </c>
      <c r="O9" s="106">
        <v>0</v>
      </c>
      <c r="P9" s="110">
        <v>12900000</v>
      </c>
    </row>
    <row r="10" spans="1:16" ht="19.5" customHeight="1">
      <c r="A10" s="106" t="s">
        <v>87</v>
      </c>
      <c r="B10" s="106" t="s">
        <v>88</v>
      </c>
      <c r="C10" s="107" t="s">
        <v>89</v>
      </c>
      <c r="D10" s="108" t="s">
        <v>85</v>
      </c>
      <c r="E10" s="109" t="s">
        <v>90</v>
      </c>
      <c r="F10" s="106">
        <f>SUM(G10:P10)</f>
        <v>182410000</v>
      </c>
      <c r="G10" s="106">
        <v>88050000</v>
      </c>
      <c r="H10" s="106">
        <v>30430000</v>
      </c>
      <c r="I10" s="106">
        <v>1750000</v>
      </c>
      <c r="J10" s="106">
        <v>19280000</v>
      </c>
      <c r="K10" s="106">
        <v>0</v>
      </c>
      <c r="L10" s="106">
        <v>0</v>
      </c>
      <c r="M10" s="106">
        <v>0</v>
      </c>
      <c r="N10" s="106">
        <v>30000000</v>
      </c>
      <c r="O10" s="106">
        <v>0</v>
      </c>
      <c r="P10" s="110">
        <v>12900000</v>
      </c>
    </row>
    <row r="11" spans="1:16" ht="19.5" customHeight="1">
      <c r="A11" s="106" t="s">
        <v>91</v>
      </c>
      <c r="B11" s="106" t="s">
        <v>92</v>
      </c>
      <c r="C11" s="107" t="s">
        <v>93</v>
      </c>
      <c r="D11" s="108" t="s">
        <v>85</v>
      </c>
      <c r="E11" s="109" t="s">
        <v>94</v>
      </c>
      <c r="F11" s="106">
        <f>SUM(G11:P11)</f>
        <v>1650000</v>
      </c>
      <c r="G11" s="106">
        <v>0</v>
      </c>
      <c r="H11" s="106">
        <v>1650000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10">
        <v>0</v>
      </c>
    </row>
  </sheetData>
  <sheetProtection/>
  <mergeCells count="17">
    <mergeCell ref="A2:P2"/>
    <mergeCell ref="A3:D3"/>
    <mergeCell ref="G4:G6"/>
    <mergeCell ref="H4:H6"/>
    <mergeCell ref="I4:I6"/>
    <mergeCell ref="J4:J6"/>
    <mergeCell ref="A5:C5"/>
    <mergeCell ref="D5:D6"/>
    <mergeCell ref="E5:E6"/>
    <mergeCell ref="F4:F6"/>
    <mergeCell ref="A4:E4"/>
    <mergeCell ref="P4:P6"/>
    <mergeCell ref="N4:N6"/>
    <mergeCell ref="M4:M6"/>
    <mergeCell ref="O4:O6"/>
    <mergeCell ref="K4:K6"/>
    <mergeCell ref="L4:L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showGridLines="0" showZeros="0" zoomScalePageLayoutView="0" workbookViewId="0" topLeftCell="A1">
      <selection activeCell="G14" sqref="G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2.83203125" style="0" customWidth="1"/>
    <col min="6" max="7" width="14.66015625" style="0" customWidth="1"/>
    <col min="8" max="9" width="10.66015625" style="0" customWidth="1"/>
    <col min="10" max="10" width="13.66015625" style="0" customWidth="1"/>
    <col min="11" max="11" width="13.83203125" style="0" customWidth="1"/>
    <col min="12" max="13" width="10.66015625" style="0" customWidth="1"/>
    <col min="14" max="14" width="12.16015625" style="0" customWidth="1"/>
    <col min="15" max="17" width="9.16015625" style="0" customWidth="1"/>
    <col min="18" max="18" width="14.83203125" style="0" customWidth="1"/>
    <col min="19" max="19" width="9.16015625" style="0" customWidth="1"/>
    <col min="20" max="20" width="12.16015625" style="0" customWidth="1"/>
    <col min="21" max="23" width="10.66015625" style="0" customWidth="1"/>
    <col min="24" max="31" width="7" style="0" customWidth="1"/>
    <col min="32" max="33" width="10.66015625" style="0" customWidth="1"/>
  </cols>
  <sheetData>
    <row r="1" spans="1:32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11" t="s">
        <v>191</v>
      </c>
    </row>
    <row r="2" spans="1:32" ht="19.5" customHeight="1">
      <c r="A2" s="219" t="s">
        <v>192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</row>
    <row r="3" spans="1:32" ht="19.5" customHeight="1">
      <c r="A3" s="232" t="s">
        <v>56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99"/>
      <c r="O3" s="99"/>
      <c r="P3" s="99"/>
      <c r="Q3" s="99"/>
      <c r="R3" s="99"/>
      <c r="S3" s="99"/>
      <c r="T3" s="99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12" t="s">
        <v>6</v>
      </c>
    </row>
    <row r="4" spans="1:32" ht="19.5" customHeight="1">
      <c r="A4" s="213" t="s">
        <v>9</v>
      </c>
      <c r="B4" s="214"/>
      <c r="C4" s="214"/>
      <c r="D4" s="215"/>
      <c r="E4" s="216"/>
      <c r="F4" s="226" t="s">
        <v>65</v>
      </c>
      <c r="G4" s="229" t="s">
        <v>181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U4" s="229" t="s">
        <v>193</v>
      </c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1"/>
    </row>
    <row r="5" spans="1:32" ht="19.5" customHeight="1">
      <c r="A5" s="221" t="s">
        <v>62</v>
      </c>
      <c r="B5" s="222"/>
      <c r="C5" s="223"/>
      <c r="D5" s="224" t="s">
        <v>150</v>
      </c>
      <c r="E5" s="226" t="s">
        <v>151</v>
      </c>
      <c r="F5" s="227"/>
      <c r="G5" s="227" t="s">
        <v>155</v>
      </c>
      <c r="H5" s="227" t="s">
        <v>194</v>
      </c>
      <c r="I5" s="227" t="s">
        <v>195</v>
      </c>
      <c r="J5" s="227" t="s">
        <v>196</v>
      </c>
      <c r="K5" s="227" t="s">
        <v>311</v>
      </c>
      <c r="L5" s="227" t="s">
        <v>197</v>
      </c>
      <c r="M5" s="227" t="s">
        <v>198</v>
      </c>
      <c r="N5" s="227" t="s">
        <v>199</v>
      </c>
      <c r="O5" s="227" t="s">
        <v>200</v>
      </c>
      <c r="P5" s="227" t="s">
        <v>201</v>
      </c>
      <c r="Q5" s="227" t="s">
        <v>202</v>
      </c>
      <c r="R5" s="227" t="s">
        <v>203</v>
      </c>
      <c r="S5" s="227" t="s">
        <v>204</v>
      </c>
      <c r="T5" s="227" t="s">
        <v>205</v>
      </c>
      <c r="U5" s="227" t="s">
        <v>155</v>
      </c>
      <c r="V5" s="227" t="s">
        <v>206</v>
      </c>
      <c r="W5" s="227" t="s">
        <v>207</v>
      </c>
      <c r="X5" s="227" t="s">
        <v>208</v>
      </c>
      <c r="Y5" s="227" t="s">
        <v>209</v>
      </c>
      <c r="Z5" s="227" t="s">
        <v>210</v>
      </c>
      <c r="AA5" s="227" t="s">
        <v>211</v>
      </c>
      <c r="AB5" s="227" t="s">
        <v>204</v>
      </c>
      <c r="AC5" s="227" t="s">
        <v>212</v>
      </c>
      <c r="AD5" s="227" t="s">
        <v>213</v>
      </c>
      <c r="AE5" s="227" t="s">
        <v>214</v>
      </c>
      <c r="AF5" s="227" t="s">
        <v>215</v>
      </c>
    </row>
    <row r="6" spans="1:32" ht="30.75" customHeight="1">
      <c r="A6" s="103" t="s">
        <v>73</v>
      </c>
      <c r="B6" s="104" t="s">
        <v>74</v>
      </c>
      <c r="C6" s="105" t="s">
        <v>75</v>
      </c>
      <c r="D6" s="225"/>
      <c r="E6" s="225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</row>
    <row r="7" spans="1:32" ht="19.5" customHeight="1">
      <c r="A7" s="106" t="s">
        <v>56</v>
      </c>
      <c r="B7" s="106" t="s">
        <v>56</v>
      </c>
      <c r="C7" s="106" t="s">
        <v>56</v>
      </c>
      <c r="D7" s="106" t="s">
        <v>56</v>
      </c>
      <c r="E7" s="106" t="s">
        <v>65</v>
      </c>
      <c r="F7" s="110">
        <f>SUM(G7,U7)</f>
        <v>89800000</v>
      </c>
      <c r="G7" s="113">
        <v>88050000</v>
      </c>
      <c r="H7" s="106">
        <v>9800000</v>
      </c>
      <c r="I7" s="106">
        <v>7200000</v>
      </c>
      <c r="J7" s="106">
        <v>26250000</v>
      </c>
      <c r="K7" s="106">
        <v>2800000</v>
      </c>
      <c r="L7" s="106">
        <v>0</v>
      </c>
      <c r="M7" s="106">
        <v>3250000</v>
      </c>
      <c r="N7" s="110">
        <v>1850000</v>
      </c>
      <c r="O7" s="110">
        <v>250000</v>
      </c>
      <c r="P7" s="110">
        <v>0</v>
      </c>
      <c r="Q7" s="110">
        <v>900000</v>
      </c>
      <c r="R7" s="110">
        <v>3600000</v>
      </c>
      <c r="S7" s="110">
        <v>0</v>
      </c>
      <c r="T7" s="110">
        <v>32150000</v>
      </c>
      <c r="U7" s="106">
        <v>1750000</v>
      </c>
      <c r="V7" s="106">
        <v>0</v>
      </c>
      <c r="W7" s="106">
        <v>1550000</v>
      </c>
      <c r="X7" s="106">
        <v>0</v>
      </c>
      <c r="Y7" s="106">
        <v>0</v>
      </c>
      <c r="Z7" s="106">
        <v>0</v>
      </c>
      <c r="AA7" s="106">
        <v>0</v>
      </c>
      <c r="AB7" s="110">
        <v>0</v>
      </c>
      <c r="AC7" s="108">
        <v>0</v>
      </c>
      <c r="AD7" s="113">
        <v>0</v>
      </c>
      <c r="AE7" s="106">
        <v>0</v>
      </c>
      <c r="AF7" s="110">
        <v>200000</v>
      </c>
    </row>
    <row r="8" spans="1:32" ht="19.5" customHeight="1">
      <c r="A8" s="106" t="s">
        <v>56</v>
      </c>
      <c r="B8" s="106" t="s">
        <v>56</v>
      </c>
      <c r="C8" s="106" t="s">
        <v>56</v>
      </c>
      <c r="D8" s="106" t="s">
        <v>56</v>
      </c>
      <c r="E8" s="106" t="s">
        <v>84</v>
      </c>
      <c r="F8" s="110">
        <f>SUM(G8,U8)</f>
        <v>89800000</v>
      </c>
      <c r="G8" s="113">
        <v>88050000</v>
      </c>
      <c r="H8" s="106">
        <v>9800000</v>
      </c>
      <c r="I8" s="106">
        <v>7200000</v>
      </c>
      <c r="J8" s="106">
        <v>26250000</v>
      </c>
      <c r="K8" s="106">
        <v>2800000</v>
      </c>
      <c r="L8" s="106">
        <v>0</v>
      </c>
      <c r="M8" s="106">
        <v>3250000</v>
      </c>
      <c r="N8" s="110">
        <v>1850000</v>
      </c>
      <c r="O8" s="110">
        <v>250000</v>
      </c>
      <c r="P8" s="110">
        <v>0</v>
      </c>
      <c r="Q8" s="110">
        <v>900000</v>
      </c>
      <c r="R8" s="110">
        <v>3600000</v>
      </c>
      <c r="S8" s="110">
        <v>0</v>
      </c>
      <c r="T8" s="110">
        <v>32150000</v>
      </c>
      <c r="U8" s="106">
        <v>1750000</v>
      </c>
      <c r="V8" s="106">
        <v>0</v>
      </c>
      <c r="W8" s="106">
        <v>1550000</v>
      </c>
      <c r="X8" s="106">
        <v>0</v>
      </c>
      <c r="Y8" s="106">
        <v>0</v>
      </c>
      <c r="Z8" s="106">
        <v>0</v>
      </c>
      <c r="AA8" s="106">
        <v>0</v>
      </c>
      <c r="AB8" s="110">
        <v>0</v>
      </c>
      <c r="AC8" s="108">
        <v>0</v>
      </c>
      <c r="AD8" s="113">
        <v>0</v>
      </c>
      <c r="AE8" s="106">
        <v>0</v>
      </c>
      <c r="AF8" s="110">
        <v>200000</v>
      </c>
    </row>
    <row r="9" spans="1:32" ht="19.5" customHeight="1">
      <c r="A9" s="106" t="s">
        <v>56</v>
      </c>
      <c r="B9" s="106" t="s">
        <v>56</v>
      </c>
      <c r="C9" s="106" t="s">
        <v>56</v>
      </c>
      <c r="D9" s="106" t="s">
        <v>85</v>
      </c>
      <c r="E9" s="106" t="s">
        <v>86</v>
      </c>
      <c r="F9" s="110">
        <f>SUM(G9,U9)</f>
        <v>89800000</v>
      </c>
      <c r="G9" s="113">
        <v>88050000</v>
      </c>
      <c r="H9" s="106">
        <v>9800000</v>
      </c>
      <c r="I9" s="106">
        <v>7200000</v>
      </c>
      <c r="J9" s="106">
        <v>26250000</v>
      </c>
      <c r="K9" s="106">
        <v>2800000</v>
      </c>
      <c r="L9" s="106">
        <v>0</v>
      </c>
      <c r="M9" s="106">
        <v>3250000</v>
      </c>
      <c r="N9" s="110">
        <v>1850000</v>
      </c>
      <c r="O9" s="110">
        <v>250000</v>
      </c>
      <c r="P9" s="110">
        <v>0</v>
      </c>
      <c r="Q9" s="110">
        <v>900000</v>
      </c>
      <c r="R9" s="110">
        <v>3600000</v>
      </c>
      <c r="S9" s="110">
        <v>0</v>
      </c>
      <c r="T9" s="110">
        <v>32150000</v>
      </c>
      <c r="U9" s="106">
        <v>1750000</v>
      </c>
      <c r="V9" s="106">
        <v>0</v>
      </c>
      <c r="W9" s="106">
        <v>1550000</v>
      </c>
      <c r="X9" s="106">
        <v>0</v>
      </c>
      <c r="Y9" s="106">
        <v>0</v>
      </c>
      <c r="Z9" s="106">
        <v>0</v>
      </c>
      <c r="AA9" s="106">
        <v>0</v>
      </c>
      <c r="AB9" s="110">
        <v>0</v>
      </c>
      <c r="AC9" s="108">
        <v>0</v>
      </c>
      <c r="AD9" s="113">
        <v>0</v>
      </c>
      <c r="AE9" s="106">
        <v>0</v>
      </c>
      <c r="AF9" s="110">
        <v>200000</v>
      </c>
    </row>
    <row r="10" spans="1:32" ht="19.5" customHeight="1">
      <c r="A10" s="106" t="s">
        <v>87</v>
      </c>
      <c r="B10" s="106" t="s">
        <v>88</v>
      </c>
      <c r="C10" s="106" t="s">
        <v>89</v>
      </c>
      <c r="D10" s="106" t="s">
        <v>85</v>
      </c>
      <c r="E10" s="106" t="s">
        <v>90</v>
      </c>
      <c r="F10" s="110">
        <f>SUM(G10,U10)</f>
        <v>89800000</v>
      </c>
      <c r="G10" s="113">
        <v>88050000</v>
      </c>
      <c r="H10" s="106">
        <v>9800000</v>
      </c>
      <c r="I10" s="106">
        <v>7200000</v>
      </c>
      <c r="J10" s="106">
        <v>26250000</v>
      </c>
      <c r="K10" s="106">
        <v>2800000</v>
      </c>
      <c r="L10" s="106">
        <v>0</v>
      </c>
      <c r="M10" s="106">
        <v>3250000</v>
      </c>
      <c r="N10" s="110">
        <v>1850000</v>
      </c>
      <c r="O10" s="110">
        <v>250000</v>
      </c>
      <c r="P10" s="110">
        <v>0</v>
      </c>
      <c r="Q10" s="110">
        <v>900000</v>
      </c>
      <c r="R10" s="110">
        <v>3600000</v>
      </c>
      <c r="S10" s="110">
        <v>0</v>
      </c>
      <c r="T10" s="110">
        <v>32150000</v>
      </c>
      <c r="U10" s="106">
        <v>1750000</v>
      </c>
      <c r="V10" s="106">
        <v>0</v>
      </c>
      <c r="W10" s="106">
        <v>1550000</v>
      </c>
      <c r="X10" s="106">
        <v>0</v>
      </c>
      <c r="Y10" s="106">
        <v>0</v>
      </c>
      <c r="Z10" s="106">
        <v>0</v>
      </c>
      <c r="AA10" s="106">
        <v>0</v>
      </c>
      <c r="AB10" s="110">
        <v>0</v>
      </c>
      <c r="AC10" s="108">
        <v>0</v>
      </c>
      <c r="AD10" s="113">
        <v>0</v>
      </c>
      <c r="AE10" s="106">
        <v>0</v>
      </c>
      <c r="AF10" s="110">
        <v>200000</v>
      </c>
    </row>
  </sheetData>
  <sheetProtection/>
  <mergeCells count="35">
    <mergeCell ref="A2:AF2"/>
    <mergeCell ref="A3:M3"/>
    <mergeCell ref="M5:M6"/>
    <mergeCell ref="K5:K6"/>
    <mergeCell ref="A4:E4"/>
    <mergeCell ref="F4:F6"/>
    <mergeCell ref="A5:C5"/>
    <mergeCell ref="G4:T4"/>
    <mergeCell ref="AA5:AA6"/>
    <mergeCell ref="AB5:AB6"/>
    <mergeCell ref="U4:AF4"/>
    <mergeCell ref="D5:D6"/>
    <mergeCell ref="E5:E6"/>
    <mergeCell ref="G5:G6"/>
    <mergeCell ref="H5:H6"/>
    <mergeCell ref="I5:I6"/>
    <mergeCell ref="J5:J6"/>
    <mergeCell ref="L5:L6"/>
    <mergeCell ref="X5:X6"/>
    <mergeCell ref="V5:V6"/>
    <mergeCell ref="N5:N6"/>
    <mergeCell ref="T5:T6"/>
    <mergeCell ref="U5:U6"/>
    <mergeCell ref="S5:S6"/>
    <mergeCell ref="R5:R6"/>
    <mergeCell ref="P5:P6"/>
    <mergeCell ref="O5:O6"/>
    <mergeCell ref="Q5:Q6"/>
    <mergeCell ref="W5:W6"/>
    <mergeCell ref="AF5:AF6"/>
    <mergeCell ref="AD5:AD6"/>
    <mergeCell ref="AE5:AE6"/>
    <mergeCell ref="AC5:AC6"/>
    <mergeCell ref="Y5:Y6"/>
    <mergeCell ref="Z5:Z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52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</cp:lastModifiedBy>
  <cp:lastPrinted>2019-01-15T02:10:41Z</cp:lastPrinted>
  <dcterms:modified xsi:type="dcterms:W3CDTF">2019-01-21T02:40:21Z</dcterms:modified>
  <cp:category/>
  <cp:version/>
  <cp:contentType/>
  <cp:contentStatus/>
</cp:coreProperties>
</file>